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M:\Center for Nationalt klima\Kontor for klimafremskrivning og landbrug\KF26\DCE resultater\"/>
    </mc:Choice>
  </mc:AlternateContent>
  <xr:revisionPtr revIDLastSave="0" documentId="8_{096A6C9A-0D1C-46FA-981E-470D680A424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ste over tabeller" sheetId="9" r:id="rId1"/>
    <sheet name="LULUCF_arealer" sheetId="6" r:id="rId2"/>
    <sheet name="Udledninger_kulstofpuljer" sheetId="10" r:id="rId3"/>
    <sheet name="LULUCF_totaler_NonCO2_AR5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1" i="6" l="1"/>
  <c r="BJ55" i="6" l="1"/>
  <c r="BI55" i="6"/>
  <c r="BH55" i="6"/>
  <c r="BG55" i="6"/>
  <c r="BF55" i="6"/>
  <c r="BE55" i="6"/>
  <c r="BD55" i="6"/>
  <c r="BC55" i="6"/>
  <c r="BB55" i="6"/>
  <c r="BA55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BJ41" i="6"/>
  <c r="BI41" i="6"/>
  <c r="BH41" i="6"/>
  <c r="BG41" i="6"/>
  <c r="BF41" i="6"/>
  <c r="BE41" i="6"/>
  <c r="BD41" i="6"/>
  <c r="BC41" i="6"/>
  <c r="BB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BJ19" i="6"/>
  <c r="BI19" i="6"/>
  <c r="BH19" i="6"/>
  <c r="BG19" i="6"/>
  <c r="BF19" i="6"/>
  <c r="BE19" i="6"/>
  <c r="BD19" i="6"/>
  <c r="BC19" i="6"/>
  <c r="BB19" i="6"/>
  <c r="BA19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J34" i="6" l="1"/>
  <c r="AI34" i="6" l="1"/>
  <c r="AH26" i="6"/>
  <c r="C26" i="6"/>
  <c r="E26" i="6"/>
  <c r="R26" i="6"/>
  <c r="P26" i="6"/>
  <c r="Q26" i="6"/>
  <c r="Z26" i="6"/>
  <c r="AG26" i="6"/>
  <c r="B26" i="6"/>
  <c r="W26" i="6"/>
  <c r="I26" i="6"/>
  <c r="H26" i="6"/>
  <c r="K26" i="6"/>
  <c r="J26" i="6"/>
  <c r="AI26" i="6"/>
  <c r="AB26" i="6"/>
  <c r="U26" i="6"/>
  <c r="G26" i="6"/>
  <c r="M26" i="6"/>
  <c r="V26" i="6"/>
  <c r="X26" i="6"/>
  <c r="L26" i="6"/>
  <c r="Y26" i="6"/>
  <c r="O26" i="6"/>
  <c r="S26" i="6"/>
  <c r="N26" i="6"/>
  <c r="T26" i="6"/>
  <c r="F26" i="6"/>
  <c r="AF26" i="6"/>
  <c r="AD26" i="6"/>
  <c r="AA26" i="6"/>
  <c r="D26" i="6"/>
  <c r="AC26" i="6"/>
  <c r="AE26" i="6"/>
  <c r="AK34" i="6"/>
  <c r="AL34" i="6" l="1"/>
  <c r="V34" i="6" l="1"/>
  <c r="W34" i="6"/>
  <c r="AM34" i="6"/>
  <c r="AN34" i="6" l="1"/>
  <c r="V15" i="6" l="1"/>
  <c r="AO34" i="6" l="1"/>
  <c r="AQ34" i="6"/>
  <c r="W15" i="6"/>
  <c r="AH15" i="6"/>
  <c r="AP34" i="6" l="1"/>
  <c r="AI15" i="6"/>
  <c r="B34" i="6" l="1"/>
  <c r="C34" i="6" l="1"/>
  <c r="D34" i="6"/>
  <c r="E34" i="6" l="1"/>
  <c r="B15" i="6" l="1"/>
  <c r="F34" i="6"/>
  <c r="C15" i="6" l="1"/>
  <c r="G34" i="6"/>
  <c r="D15" i="6" l="1"/>
  <c r="H34" i="6"/>
  <c r="E15" i="6" l="1"/>
  <c r="I34" i="6"/>
  <c r="F15" i="6" l="1"/>
  <c r="J34" i="6"/>
  <c r="G15" i="6" l="1"/>
  <c r="K34" i="6" l="1"/>
  <c r="H15" i="6"/>
  <c r="L34" i="6"/>
  <c r="I15" i="6" l="1"/>
  <c r="M34" i="6" l="1"/>
  <c r="J15" i="6"/>
  <c r="N34" i="6"/>
  <c r="K15" i="6" l="1"/>
  <c r="O34" i="6"/>
  <c r="L15" i="6" l="1"/>
  <c r="P34" i="6"/>
  <c r="M15" i="6" l="1"/>
  <c r="Q34" i="6"/>
  <c r="N15" i="6" l="1"/>
  <c r="R34" i="6"/>
  <c r="O15" i="6" l="1"/>
  <c r="S34" i="6" l="1"/>
  <c r="P15" i="6"/>
  <c r="T34" i="6"/>
  <c r="Q15" i="6" l="1"/>
  <c r="U34" i="6"/>
  <c r="R15" i="6" l="1"/>
  <c r="S15" i="6" l="1"/>
  <c r="T15" i="6" l="1"/>
  <c r="U15" i="6" l="1"/>
  <c r="AJ26" i="6" l="1"/>
  <c r="AJ15" i="6"/>
  <c r="BI26" i="6" l="1"/>
  <c r="AM26" i="6"/>
  <c r="BB26" i="6"/>
  <c r="AK26" i="6" l="1"/>
  <c r="AS26" i="6"/>
  <c r="AL26" i="6"/>
  <c r="AV26" i="6"/>
  <c r="BC26" i="6"/>
  <c r="AN26" i="6"/>
  <c r="AT26" i="6"/>
  <c r="AZ26" i="6"/>
  <c r="BD26" i="6"/>
  <c r="AO26" i="6"/>
  <c r="AW26" i="6"/>
  <c r="AR26" i="6"/>
  <c r="AY26" i="6"/>
  <c r="BF26" i="6"/>
  <c r="AP26" i="6"/>
  <c r="BG26" i="6"/>
  <c r="AU26" i="6"/>
  <c r="BE26" i="6"/>
  <c r="AQ26" i="6"/>
  <c r="BA26" i="6"/>
  <c r="BH26" i="6"/>
  <c r="BJ26" i="6"/>
  <c r="AX26" i="6"/>
  <c r="AK15" i="6" l="1"/>
  <c r="AQ15" i="6" l="1"/>
  <c r="AP15" i="6"/>
  <c r="AO15" i="6"/>
  <c r="AL15" i="6" l="1"/>
  <c r="AN15" i="6"/>
  <c r="AM15" i="6"/>
  <c r="X34" i="6" l="1"/>
  <c r="Z34" i="6" l="1"/>
  <c r="Y34" i="6"/>
  <c r="AA34" i="6" l="1"/>
  <c r="Y15" i="6" l="1"/>
  <c r="X15" i="6"/>
  <c r="AB34" i="6"/>
  <c r="Z15" i="6" l="1"/>
  <c r="AC34" i="6"/>
  <c r="AD34" i="6" l="1"/>
  <c r="AA15" i="6" l="1"/>
  <c r="AE34" i="6"/>
  <c r="AB15" i="6" l="1"/>
  <c r="AF34" i="6"/>
  <c r="AC15" i="6"/>
  <c r="AG34" i="6" l="1"/>
  <c r="AD15" i="6"/>
  <c r="AH34" i="6" l="1"/>
  <c r="AE15" i="6"/>
  <c r="AF15" i="6" l="1"/>
  <c r="AG15" i="6" l="1"/>
  <c r="AR34" i="6" l="1"/>
  <c r="AR15" i="6" l="1"/>
  <c r="AS34" i="6" l="1"/>
  <c r="AT34" i="6" l="1"/>
  <c r="AU34" i="6" l="1"/>
  <c r="AS15" i="6"/>
  <c r="AV34" i="6" l="1"/>
  <c r="AT15" i="6"/>
  <c r="AW34" i="6" l="1"/>
  <c r="AX34" i="6" l="1"/>
  <c r="AU15" i="6"/>
  <c r="AV15" i="6"/>
  <c r="AY34" i="6" l="1"/>
  <c r="AW15" i="6"/>
  <c r="AZ34" i="6" l="1"/>
  <c r="AX15" i="6"/>
  <c r="BA34" i="6" l="1"/>
  <c r="AY15" i="6"/>
  <c r="BB34" i="6" l="1"/>
  <c r="AZ15" i="6"/>
  <c r="BC34" i="6" l="1"/>
  <c r="BA15" i="6"/>
  <c r="BD34" i="6" l="1"/>
  <c r="BB15" i="6"/>
  <c r="BE34" i="6" l="1"/>
  <c r="BF34" i="6" l="1"/>
  <c r="BC15" i="6"/>
  <c r="BD15" i="6"/>
  <c r="BG34" i="6" l="1"/>
  <c r="BE15" i="6"/>
  <c r="BF15" i="6"/>
  <c r="BH34" i="6" l="1"/>
  <c r="BI34" i="6" l="1"/>
  <c r="BG15" i="6"/>
  <c r="BJ34" i="6" l="1"/>
  <c r="BI15" i="6" l="1"/>
  <c r="BH15" i="6"/>
  <c r="BJ15" i="6" l="1"/>
</calcChain>
</file>

<file path=xl/sharedStrings.xml><?xml version="1.0" encoding="utf-8"?>
<sst xmlns="http://schemas.openxmlformats.org/spreadsheetml/2006/main" count="356" uniqueCount="185">
  <si>
    <t>Dyrket mark</t>
  </si>
  <si>
    <t>Græsarealer</t>
  </si>
  <si>
    <t>Vådområder</t>
  </si>
  <si>
    <t>Bebyggelse</t>
  </si>
  <si>
    <t>Skov</t>
  </si>
  <si>
    <t>Skov (eksl. Harvested Wood Product)</t>
  </si>
  <si>
    <t>1000 ha</t>
  </si>
  <si>
    <t>Høstet træbiomasse (HWP)*</t>
  </si>
  <si>
    <t>*Efterafgrøder inkluderer alle efterafgrødeordninger.</t>
  </si>
  <si>
    <t>Tabel 5 Efterafgrøder*</t>
  </si>
  <si>
    <t>Dyrket mark = cropland</t>
  </si>
  <si>
    <t>Græsareal = grassland</t>
  </si>
  <si>
    <t>LULUCF (landbrugsjord, skov, og arealbrugsændringer)</t>
  </si>
  <si>
    <t>Alle udledninger heri er opgjort efter GWP-værdierne fra IPCC's 4. vurderingsrapport (GWP AR4).</t>
  </si>
  <si>
    <t>1000 hektar</t>
  </si>
  <si>
    <t>Kulstofrig jord med skovrejsning</t>
  </si>
  <si>
    <t>Mineraljord med gammel skov</t>
  </si>
  <si>
    <t>Mineraljord med skovrejsning</t>
  </si>
  <si>
    <t>* gammel skov defineres som værende ældre end 30 år.</t>
  </si>
  <si>
    <t>Kulstofrig jord med gammel* skov</t>
  </si>
  <si>
    <t>Drænet kulstofrig jord</t>
  </si>
  <si>
    <t>Tabel 1. Arealer fordelt på arealklasser</t>
  </si>
  <si>
    <t>Dette bilag indeholder DCE og IGN's beregning af udledninger og optag fra LULUCF sektoren.</t>
  </si>
  <si>
    <t>Dette bilag indeholder tal fra DCE og IGN for beregning af udledninger og optag fra LULUCF sektoren fordelt på de forskellige udledningskilder.</t>
  </si>
  <si>
    <t>Tabel 2 Skovarealer fordelt på jord- og skovtype</t>
  </si>
  <si>
    <t>Tabel 1 CO2 udledninger og optag i skov fordelt på kilder</t>
  </si>
  <si>
    <t>Tørvegravning (vådområder)</t>
  </si>
  <si>
    <t>Drænet kulstofrig jord i skoven</t>
  </si>
  <si>
    <t>Drænet kulstofrig opdyrket jord</t>
  </si>
  <si>
    <t>Vådlagt kulstofrig jord</t>
  </si>
  <si>
    <t>Areal af efterafgrøder,</t>
  </si>
  <si>
    <t>Tabel 3 Kulstofrig landbrugsjord fordelt på jord- og dræningstype.</t>
  </si>
  <si>
    <t>Tabel 6 Tørvegravning</t>
  </si>
  <si>
    <t>LULUCF (Arealer)</t>
  </si>
  <si>
    <t>LULUCF_arealer</t>
  </si>
  <si>
    <t>VÅDOMRÅDER</t>
  </si>
  <si>
    <t>Tørvegravning</t>
  </si>
  <si>
    <t>Levende biomasse ved oversvømmet græsareal</t>
  </si>
  <si>
    <t>Levende biomasse ved oversvømmet skov</t>
  </si>
  <si>
    <t>Levende biomasse ved vådområder fra skovarealer</t>
  </si>
  <si>
    <t>Levende biomasse ved vådområder fra landbrugsjord</t>
  </si>
  <si>
    <t>BEBYGGELSE</t>
  </si>
  <si>
    <t>Levende biomasse ved oversvømmet af dyrket mark</t>
  </si>
  <si>
    <t>levende biomasse fra skov</t>
  </si>
  <si>
    <t>Tabel 3 Udledninger og optag på vådområder</t>
  </si>
  <si>
    <t>Jordpuljen fra skov</t>
  </si>
  <si>
    <t>levende biomasse fra dyrket mark</t>
  </si>
  <si>
    <t>levende biomasse fra græsarealer</t>
  </si>
  <si>
    <t>Jordpuljen fra dyrket mark</t>
  </si>
  <si>
    <t>Jordpuljen fra græsarealer</t>
  </si>
  <si>
    <t>LULUCF (Ændringer i kulstofpuljerne - udledninger og optag af CO2)</t>
  </si>
  <si>
    <t>Skovrejsning</t>
  </si>
  <si>
    <t>Afskovning til landbrugsjord</t>
  </si>
  <si>
    <t>Bebyggelse på landbrugsjord</t>
  </si>
  <si>
    <t>Afskovning til bebyggelse</t>
  </si>
  <si>
    <t>Udledninger_kulstofpuljer</t>
  </si>
  <si>
    <t>LULUCF_totaler_NonCO2_AR5</t>
  </si>
  <si>
    <t>Ark 1</t>
  </si>
  <si>
    <t>Ark 2</t>
  </si>
  <si>
    <t>Ark 3</t>
  </si>
  <si>
    <t>Information om arealer opgivet i kha, 1000 ha.</t>
  </si>
  <si>
    <t>Totale udledninger fra LULLUCF sektoren opgjort med AR5 GWP-værdier, samt tabeller med metan og lattergas udledninger grundet arealændringer og dræning/vådgøring af jorden, tilsvarende CRF tabeller 4(II) og 4(III) i den nationale emissionsopgørelse.</t>
  </si>
  <si>
    <t>Udledninger og optag grundet ændringer i kulstofpuljerne, tilsvarende CRF tabeller 4A, 4B, 4C, 4D, og 4E i den nationale emissionsopgørelse.</t>
  </si>
  <si>
    <t>Mineral jord ved skovrejsning</t>
  </si>
  <si>
    <t>Dyrket mark*</t>
  </si>
  <si>
    <t>Græsarealer*</t>
  </si>
  <si>
    <t>* I den nationale emissionsopgørelse rapporteres disse tal i landbrugssektoren.</t>
  </si>
  <si>
    <t>Arealer med tørvegravning</t>
  </si>
  <si>
    <t>SKOV (blivende skov er &gt; 30 år; skovrejsning &lt; 30 år, tilsvarende remaning og transition kategorier jf. IPCC)</t>
  </si>
  <si>
    <t>Kulstofrig jord med blivende skov</t>
  </si>
  <si>
    <t>Kulstofrig jord på skovrejsning</t>
  </si>
  <si>
    <t>Dødt ved i blivende skov</t>
  </si>
  <si>
    <t>Dødt ved på skovrejsning</t>
  </si>
  <si>
    <t>Skovbunden i blivende skov</t>
  </si>
  <si>
    <t>Skovbunden på skovrejsning</t>
  </si>
  <si>
    <t>Levende biomass i blivende skov</t>
  </si>
  <si>
    <t>Tabel 2 Udledninger og optag fra landbrugsjord. "Blivenden" er &gt; 30 år/ remaning, nydyrket  er  &lt; 30 år.</t>
  </si>
  <si>
    <t>Mineral jord på blivende dyrket mark</t>
  </si>
  <si>
    <t>Mineral jord på nydyrket mark</t>
  </si>
  <si>
    <t>Levende biomasse på blivende dyrket mark</t>
  </si>
  <si>
    <t>Mineral jord på blivende græsarealer</t>
  </si>
  <si>
    <t>Mineral jord på nydyrket græsarealer</t>
  </si>
  <si>
    <t>Levende biomasse på blivende græsarealer</t>
  </si>
  <si>
    <t>Levende biomasse på nydyrket græsarealer</t>
  </si>
  <si>
    <t>Tabel 4 Udledninger overgang til bebyggelse</t>
  </si>
  <si>
    <t>Fra dyrket mark, per år</t>
  </si>
  <si>
    <t>Fra græsareal, per år</t>
  </si>
  <si>
    <t>Levende biomasse ved skovrejsning (incl. initialtab ved arealovergang)</t>
  </si>
  <si>
    <t>Drænet kulstofrig græsareal</t>
  </si>
  <si>
    <t>DYRKET MARK &amp; GRÆSAREALER</t>
  </si>
  <si>
    <t xml:space="preserve">Dødt organisk materiale fra skov </t>
  </si>
  <si>
    <t xml:space="preserve">Afskovning til græsarealer </t>
  </si>
  <si>
    <t>Arealet er et anslået påvirket areal. Arealet med tørvegravning er ca. 400 ha I 2020.</t>
  </si>
  <si>
    <t>Dyrket mark på kulstofrig jord, inkl. udvasket organisk materiale</t>
  </si>
  <si>
    <t>Levende biomasse på nydyrket mark (afskovning)</t>
  </si>
  <si>
    <t>Græsarealer på kulstofrig jord, inkl. udvasket organisk materiale</t>
  </si>
  <si>
    <t>Levende biomasse ved vådområder fra græsareal</t>
  </si>
  <si>
    <t>Jordpuljen fra vådområder</t>
  </si>
  <si>
    <t>levende biomasse fra vådområder</t>
  </si>
  <si>
    <t>Genvædet kulstofrig jord (D.3)</t>
  </si>
  <si>
    <t>Alle udledninger er CO2-ækv.</t>
  </si>
  <si>
    <t>Til C-tool-beregningen for mineral landbrugsjord (ha)</t>
  </si>
  <si>
    <t>Dødt ved ved afskovning til oyrket mark</t>
  </si>
  <si>
    <t>IE</t>
  </si>
  <si>
    <t>Dødt ved ved afskovning til vedvarende græsarealer</t>
  </si>
  <si>
    <t>AR5</t>
  </si>
  <si>
    <t>GWP, CH4</t>
  </si>
  <si>
    <t>GWP, N2O</t>
  </si>
  <si>
    <t>Tabel 1. Totale udledninger og optag fra forskellige arealkategorier (CRT Summmary 2)</t>
  </si>
  <si>
    <t>Tabel 2 Metan udledninger fra dræning og vådgøring af arealer (CRT 4(II))</t>
  </si>
  <si>
    <t>Tabel 3 Lattergas udledninger fra dræning og vådgøring af arealer (CRT 4(II)).</t>
  </si>
  <si>
    <t>Tabel 4 Lattergas udledninger fra tab af jordens organiske materiale grundet arealændringer (CRT 4(III)).</t>
  </si>
  <si>
    <t>NA</t>
  </si>
  <si>
    <t xml:space="preserve">Alle arealer er angivet akummuleret ift. 1990 jf. IPCC regneregler til indrapportering af klimagasser under konventionen UNFCCC </t>
  </si>
  <si>
    <t>Øvrig land</t>
  </si>
  <si>
    <t>I alt, &gt; 6 % OC</t>
  </si>
  <si>
    <t>Tabel 4 Udtag af landbrugsjord (OBS: Dette er ændringen i arealmatricen fra CL og ikke fra "landbrugsarealer"</t>
  </si>
  <si>
    <t>Til skovrejsning (1000 ha)</t>
  </si>
  <si>
    <t>Til vådområder (1000 ha)</t>
  </si>
  <si>
    <t>Fra opdyrket og vedv. græs på kulstofrig landbrugsjord, per år</t>
  </si>
  <si>
    <t>Fra opdyrket og vedv. græs på mineral jord samt udefinderede arealer uden for landbruget, per år</t>
  </si>
  <si>
    <t>Fra Cropland til Wetlands, siden 1990</t>
  </si>
  <si>
    <t>Fra Grassland til Wetlands, siden 1990</t>
  </si>
  <si>
    <t>Fra Forest land til Wetlands, siden 1990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</si>
  <si>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</si>
  <si>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</si>
  <si>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</si>
  <si>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</si>
  <si>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</si>
  <si>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</si>
  <si>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</si>
  <si>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</si>
  <si>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</si>
  <si>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</si>
  <si>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</si>
  <si>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</si>
  <si>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</si>
  <si>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</si>
  <si>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</si>
  <si>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</si>
  <si>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</si>
  <si>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</si>
  <si>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</si>
  <si>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</si>
  <si>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</si>
  <si>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</si>
  <si>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</si>
  <si>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</si>
  <si>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</si>
  <si>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</si>
  <si>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</si>
  <si>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</si>
  <si>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</si>
  <si>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</si>
  <si>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</si>
  <si>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</si>
  <si>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</si>
  <si>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</si>
  <si>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</si>
  <si>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</si>
  <si>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</si>
  <si>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</si>
  <si>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</si>
  <si>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</si>
  <si>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</si>
  <si>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</si>
  <si>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</si>
  <si>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</si>
  <si>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</si>
  <si>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</si>
  <si>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</si>
  <si>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</si>
  <si>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</si>
  <si>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</si>
  <si>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</si>
  <si>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Under vådområder (1000 ha)</t>
  </si>
  <si>
    <t>Den nationale emissionsopgørelse kan tilgås: https://unfccc.int/ghg-inventories-annex-i-parties/2024</t>
  </si>
  <si>
    <t>1000 ton CO2 (kt)</t>
  </si>
  <si>
    <t>1000 ton CO2-ækv. (kt)</t>
  </si>
  <si>
    <t>Arealer (ha) med &gt;6 % SOC, 1000 ha</t>
  </si>
  <si>
    <t>IE,NO</t>
  </si>
  <si>
    <t>4B-Omdriftsarealer, ha tynde</t>
  </si>
  <si>
    <t>4B-Omdriftsarealer, ha dybe</t>
  </si>
  <si>
    <t>4C-Vedv. Græs, ha tynde</t>
  </si>
  <si>
    <t>4C-Vedv. Græs, ha dybe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</si>
</sst>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"/>
    <numFmt numFmtId="166" formatCode="0.000000"/>
    <numFmt numFmtId="167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2" xfId="0" applyBorder="1"/>
    <xf numFmtId="0" fontId="1" fillId="2" borderId="1" xfId="0" applyFont="1" applyFill="1" applyBorder="1"/>
    <xf numFmtId="1" fontId="0" fillId="0" borderId="0" xfId="0" applyNumberFormat="1" applyAlignment="1">
      <alignment horizontal="center"/>
    </xf>
    <xf numFmtId="2" fontId="0" fillId="0" borderId="0" xfId="0" applyNumberFormat="1"/>
    <xf numFmtId="164" fontId="0" fillId="0" borderId="0" xfId="0" applyNumberFormat="1"/>
    <xf numFmtId="0" fontId="4" fillId="0" borderId="0" xfId="0" applyFont="1"/>
    <xf numFmtId="2" fontId="0" fillId="0" borderId="2" xfId="0" applyNumberFormat="1" applyBorder="1"/>
    <xf numFmtId="164" fontId="0" fillId="0" borderId="2" xfId="0" applyNumberFormat="1" applyBorder="1"/>
    <xf numFmtId="0" fontId="0" fillId="0" borderId="1" xfId="0" applyBorder="1"/>
    <xf numFmtId="0" fontId="0" fillId="0" borderId="0" xfId="0" applyAlignment="1">
      <alignment vertical="center"/>
    </xf>
    <xf numFmtId="164" fontId="3" fillId="0" borderId="0" xfId="0" applyNumberFormat="1" applyFont="1"/>
    <xf numFmtId="1" fontId="0" fillId="0" borderId="0" xfId="0" applyNumberFormat="1"/>
    <xf numFmtId="164" fontId="0" fillId="0" borderId="0" xfId="0" applyNumberFormat="1" applyAlignment="1">
      <alignment horizontal="left" vertical="center"/>
    </xf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5" fontId="0" fillId="0" borderId="2" xfId="0" applyNumberFormat="1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164" fontId="1" fillId="2" borderId="1" xfId="0" applyNumberFormat="1" applyFont="1" applyFill="1" applyBorder="1"/>
    <xf numFmtId="167" fontId="0" fillId="3" borderId="0" xfId="0" applyNumberFormat="1" applyFill="1"/>
    <xf numFmtId="167" fontId="0" fillId="0" borderId="2" xfId="0" applyNumberFormat="1" applyBorder="1"/>
    <xf numFmtId="167" fontId="0" fillId="3" borderId="2" xfId="0" applyNumberFormat="1" applyFill="1" applyBorder="1"/>
    <xf numFmtId="0" fontId="5" fillId="0" borderId="0" xfId="0" applyFont="1"/>
    <xf numFmtId="0" fontId="1" fillId="2" borderId="1" xfId="0" applyFont="1" applyFill="1" applyBorder="1" applyAlignment="1">
      <alignment horizontal="right"/>
    </xf>
  </cellXfs>
  <cellStyles count="2">
    <cellStyle name="Normal" xfId="0" builtinId="0"/>
    <cellStyle name="Normal 3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GHG emissions from LULUCF</a:t>
            </a:r>
          </a:p>
          <a:p>
            <a:pPr>
              <a:defRPr/>
            </a:pP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0.15858016010681084"/>
          <c:y val="0.25083333333333335"/>
          <c:w val="0.73565172664744205"/>
          <c:h val="0.62784703995333913"/>
        </c:manualLayout>
      </c:layout>
      <c:scatterChart>
        <c:scatterStyle val="smoothMarker"/>
        <c:varyColors val="0"/>
        <c:ser>
          <c:idx val="0"/>
          <c:order val="0"/>
          <c:tx>
            <c:v>#REF!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</c:numLit>
          </c:yVal>
          <c:smooth val="1"/>
          <c:extLst>
            <c:ext xmlns:c16="http://schemas.microsoft.com/office/drawing/2014/chart" uri="{C3380CC4-5D6E-409C-BE32-E72D297353CC}">
              <c16:uniqueId val="{00000000-FC58-4EBF-9DF4-6519B4B92D8D}"/>
            </c:ext>
          </c:extLst>
        </c:ser>
        <c:ser>
          <c:idx val="1"/>
          <c:order val="1"/>
          <c:tx>
            <c:v>#REF!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</c:numLit>
          </c:yVal>
          <c:smooth val="1"/>
          <c:extLst>
            <c:ext xmlns:c16="http://schemas.microsoft.com/office/drawing/2014/chart" uri="{C3380CC4-5D6E-409C-BE32-E72D297353CC}">
              <c16:uniqueId val="{00000001-FC58-4EBF-9DF4-6519B4B92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9959695"/>
        <c:axId val="1369960175"/>
      </c:scatterChart>
      <c:valAx>
        <c:axId val="1369959695"/>
        <c:scaling>
          <c:orientation val="minMax"/>
          <c:max val="205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60175"/>
        <c:crosses val="autoZero"/>
        <c:crossBetween val="midCat"/>
      </c:valAx>
      <c:valAx>
        <c:axId val="1369960175"/>
        <c:scaling>
          <c:orientation val="minMax"/>
          <c:max val="8000"/>
          <c:min val="-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 CO</a:t>
                </a:r>
                <a:r>
                  <a:rPr lang="en-US" baseline="-25000"/>
                  <a:t>2</a:t>
                </a:r>
                <a:r>
                  <a:rPr lang="en-US"/>
                  <a:t>-eqv.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59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3075240594911"/>
          <c:y val="0.26256889763779528"/>
          <c:w val="0.13323162957653226"/>
          <c:h val="0.15607045651085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GHG emissions from the Forest</a:t>
            </a:r>
            <a:r>
              <a:rPr lang="da-DK" baseline="0"/>
              <a:t> sector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0.15858016010681084"/>
          <c:y val="0.25083333333333335"/>
          <c:w val="0.73565172664744205"/>
          <c:h val="0.62784703995333913"/>
        </c:manualLayout>
      </c:layout>
      <c:scatterChart>
        <c:scatterStyle val="smoothMarker"/>
        <c:varyColors val="0"/>
        <c:ser>
          <c:idx val="0"/>
          <c:order val="0"/>
          <c:tx>
            <c:v>KF25 - Forest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  <c:pt idx="0">
                <c:v>-1217.3685937366456</c:v>
              </c:pt>
              <c:pt idx="1">
                <c:v>-1264.6423071670697</c:v>
              </c:pt>
              <c:pt idx="2">
                <c:v>-1265.9313810952835</c:v>
              </c:pt>
              <c:pt idx="3">
                <c:v>-1267.2500181966086</c:v>
              </c:pt>
              <c:pt idx="4">
                <c:v>-1270.3493511395002</c:v>
              </c:pt>
              <c:pt idx="5">
                <c:v>-1270.6965280942466</c:v>
              </c:pt>
              <c:pt idx="6">
                <c:v>-1273.6636750853102</c:v>
              </c:pt>
              <c:pt idx="7">
                <c:v>-1276.6808346717582</c:v>
              </c:pt>
              <c:pt idx="8">
                <c:v>-1279.7146326845236</c:v>
              </c:pt>
              <c:pt idx="9">
                <c:v>-1282.8762595129592</c:v>
              </c:pt>
              <c:pt idx="10">
                <c:v>-1314.9311411997239</c:v>
              </c:pt>
              <c:pt idx="11">
                <c:v>-1245.3921192293305</c:v>
              </c:pt>
              <c:pt idx="12">
                <c:v>-1174.920119089579</c:v>
              </c:pt>
              <c:pt idx="13">
                <c:v>-1103.515133250726</c:v>
              </c:pt>
              <c:pt idx="14">
                <c:v>-1030.0280643415572</c:v>
              </c:pt>
              <c:pt idx="15">
                <c:v>-933.49732061878183</c:v>
              </c:pt>
              <c:pt idx="16">
                <c:v>-934.51550387238126</c:v>
              </c:pt>
              <c:pt idx="17">
                <c:v>-1163.3129572217626</c:v>
              </c:pt>
              <c:pt idx="18">
                <c:v>-1934.8906435366207</c:v>
              </c:pt>
              <c:pt idx="19">
                <c:v>-2001.0889561139475</c:v>
              </c:pt>
              <c:pt idx="20">
                <c:v>-2242.785143712968</c:v>
              </c:pt>
              <c:pt idx="21">
                <c:v>-3242.1712205142558</c:v>
              </c:pt>
              <c:pt idx="22">
                <c:v>-3568.0800819008568</c:v>
              </c:pt>
              <c:pt idx="23">
                <c:v>-3466.0757241652645</c:v>
              </c:pt>
              <c:pt idx="24">
                <c:v>-3939.7647647546028</c:v>
              </c:pt>
              <c:pt idx="25">
                <c:v>-4000.2144330877759</c:v>
              </c:pt>
              <c:pt idx="26">
                <c:v>-3066.4999603847309</c:v>
              </c:pt>
              <c:pt idx="27">
                <c:v>-2579.1211130635966</c:v>
              </c:pt>
              <c:pt idx="28">
                <c:v>-2103.9244320665266</c:v>
              </c:pt>
              <c:pt idx="29">
                <c:v>-2427.0707595023114</c:v>
              </c:pt>
              <c:pt idx="30">
                <c:v>-2136.4627846831577</c:v>
              </c:pt>
              <c:pt idx="31">
                <c:v>-2939.7713682011195</c:v>
              </c:pt>
              <c:pt idx="32">
                <c:v>-3390.1353538700441</c:v>
              </c:pt>
              <c:pt idx="33">
                <c:v>-3956.935654643587</c:v>
              </c:pt>
              <c:pt idx="34">
                <c:v>-3212.3690112787076</c:v>
              </c:pt>
              <c:pt idx="35">
                <c:v>-2975.0268058252509</c:v>
              </c:pt>
              <c:pt idx="36">
                <c:v>-2191.2806689868844</c:v>
              </c:pt>
              <c:pt idx="37">
                <c:v>-1718.0668581193486</c:v>
              </c:pt>
              <c:pt idx="38">
                <c:v>-972.68924459182222</c:v>
              </c:pt>
              <c:pt idx="39">
                <c:v>-1122.8563491172681</c:v>
              </c:pt>
              <c:pt idx="40">
                <c:v>-1529.5620967996229</c:v>
              </c:pt>
              <c:pt idx="41">
                <c:v>-1827.747612608403</c:v>
              </c:pt>
              <c:pt idx="42">
                <c:v>-2190.2170453140893</c:v>
              </c:pt>
              <c:pt idx="43">
                <c:v>-2586.8300892352208</c:v>
              </c:pt>
              <c:pt idx="44">
                <c:v>-2794.1144433541517</c:v>
              </c:pt>
              <c:pt idx="45">
                <c:v>-2899.1752316110201</c:v>
              </c:pt>
              <c:pt idx="46">
                <c:v>-3022.9670235493318</c:v>
              </c:pt>
              <c:pt idx="47">
                <c:v>-3160.4400076108655</c:v>
              </c:pt>
              <c:pt idx="48">
                <c:v>-3268.7724298207841</c:v>
              </c:pt>
              <c:pt idx="49">
                <c:v>-3388.4695360814935</c:v>
              </c:pt>
              <c:pt idx="50">
                <c:v>-3494.1069560745668</c:v>
              </c:pt>
              <c:pt idx="51">
                <c:v>-3658.3509456193556</c:v>
              </c:pt>
              <c:pt idx="52">
                <c:v>-3776.775596423402</c:v>
              </c:pt>
              <c:pt idx="53">
                <c:v>-3878.1684957797825</c:v>
              </c:pt>
              <c:pt idx="54">
                <c:v>-4014.5982813904993</c:v>
              </c:pt>
              <c:pt idx="55">
                <c:v>-4209.1664191344971</c:v>
              </c:pt>
              <c:pt idx="56">
                <c:v>-4516.9190527800056</c:v>
              </c:pt>
              <c:pt idx="57">
                <c:v>-4527.1310222106495</c:v>
              </c:pt>
              <c:pt idx="58">
                <c:v>-4575.2445051588311</c:v>
              </c:pt>
              <c:pt idx="59">
                <c:v>-4594.7271899462294</c:v>
              </c:pt>
              <c:pt idx="60">
                <c:v>-4599.0056611920654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5FAA-40A7-9E55-A0DF3B9345A0}"/>
            </c:ext>
          </c:extLst>
        </c:ser>
        <c:ser>
          <c:idx val="1"/>
          <c:order val="1"/>
          <c:tx>
            <c:v>KF24 - Forest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  <c:pt idx="0">
                <c:v>-1200.5312846048362</c:v>
              </c:pt>
              <c:pt idx="1">
                <c:v>-1202.7483761922199</c:v>
              </c:pt>
              <c:pt idx="2">
                <c:v>-1203.8784594897036</c:v>
              </c:pt>
              <c:pt idx="3">
                <c:v>-1205.0380058524279</c:v>
              </c:pt>
              <c:pt idx="4">
                <c:v>-1206.2210844632884</c:v>
              </c:pt>
              <c:pt idx="5">
                <c:v>-1208.9955175981027</c:v>
              </c:pt>
              <c:pt idx="6">
                <c:v>-1211.8294547312512</c:v>
              </c:pt>
              <c:pt idx="7">
                <c:v>-1214.7132579566853</c:v>
              </c:pt>
              <c:pt idx="8">
                <c:v>-1217.6135662890017</c:v>
              </c:pt>
              <c:pt idx="9">
                <c:v>-1220.6415817698091</c:v>
              </c:pt>
              <c:pt idx="10">
                <c:v>-1252.5627407405505</c:v>
              </c:pt>
              <c:pt idx="11">
                <c:v>-1182.8898938952041</c:v>
              </c:pt>
              <c:pt idx="12">
                <c:v>-1112.283974915116</c:v>
              </c:pt>
              <c:pt idx="13">
                <c:v>-1040.7449836077819</c:v>
              </c:pt>
              <c:pt idx="14">
                <c:v>-967.12382924152439</c:v>
              </c:pt>
              <c:pt idx="15">
                <c:v>-877.55790406016934</c:v>
              </c:pt>
              <c:pt idx="16">
                <c:v>-876.84432393109569</c:v>
              </c:pt>
              <c:pt idx="17">
                <c:v>-1105.5940110066674</c:v>
              </c:pt>
              <c:pt idx="18">
                <c:v>-1877.123801991972</c:v>
              </c:pt>
              <c:pt idx="19">
                <c:v>-1943.2740858582868</c:v>
              </c:pt>
              <c:pt idx="20">
                <c:v>-2184.9221067638759</c:v>
              </c:pt>
              <c:pt idx="21">
                <c:v>-3171.007697283324</c:v>
              </c:pt>
              <c:pt idx="22">
                <c:v>-3575.2127185687814</c:v>
              </c:pt>
              <c:pt idx="23">
                <c:v>-3385.7819393110494</c:v>
              </c:pt>
              <c:pt idx="24">
                <c:v>-3940.9157722316386</c:v>
              </c:pt>
              <c:pt idx="25">
                <c:v>-3979.3821688347512</c:v>
              </c:pt>
              <c:pt idx="26">
                <c:v>-3054.4095397701294</c:v>
              </c:pt>
              <c:pt idx="27">
                <c:v>-2574.3801022136508</c:v>
              </c:pt>
              <c:pt idx="28">
                <c:v>-2089.9796884591137</c:v>
              </c:pt>
              <c:pt idx="29">
                <c:v>-2407.9672741573013</c:v>
              </c:pt>
              <c:pt idx="30">
                <c:v>-2103.7531942962501</c:v>
              </c:pt>
              <c:pt idx="31">
                <c:v>-2866.8992763413044</c:v>
              </c:pt>
              <c:pt idx="32">
                <c:v>-3351.6066368029306</c:v>
              </c:pt>
              <c:pt idx="33">
                <c:v>-3212.1265117611533</c:v>
              </c:pt>
              <c:pt idx="34">
                <c:v>-2342.3482309601418</c:v>
              </c:pt>
              <c:pt idx="35">
                <c:v>-2250.7323816992453</c:v>
              </c:pt>
              <c:pt idx="36">
                <c:v>-1347.6086662948082</c:v>
              </c:pt>
              <c:pt idx="37">
                <c:v>-784.68989558999863</c:v>
              </c:pt>
              <c:pt idx="38">
                <c:v>-902.47991447199104</c:v>
              </c:pt>
              <c:pt idx="39">
                <c:v>-1254.6972087127485</c:v>
              </c:pt>
              <c:pt idx="40">
                <c:v>-1668.8486973349691</c:v>
              </c:pt>
              <c:pt idx="41">
                <c:v>-2018.5917668804557</c:v>
              </c:pt>
              <c:pt idx="42">
                <c:v>-2386.8228600095817</c:v>
              </c:pt>
              <c:pt idx="43">
                <c:v>-2711.7481038990559</c:v>
              </c:pt>
              <c:pt idx="44">
                <c:v>-2813.0117276570609</c:v>
              </c:pt>
              <c:pt idx="45">
                <c:v>-2862.6997531336951</c:v>
              </c:pt>
              <c:pt idx="46">
                <c:v>-2902.1967578830995</c:v>
              </c:pt>
              <c:pt idx="47">
                <c:v>-2948.7098653927196</c:v>
              </c:pt>
              <c:pt idx="48">
                <c:v>-2963.4991580853984</c:v>
              </c:pt>
              <c:pt idx="49">
                <c:v>-2990.7988162395418</c:v>
              </c:pt>
              <c:pt idx="50">
                <c:v>-3014.8877838131593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5FAA-40A7-9E55-A0DF3B934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9959695"/>
        <c:axId val="1369960175"/>
      </c:scatterChart>
      <c:valAx>
        <c:axId val="1369959695"/>
        <c:scaling>
          <c:orientation val="minMax"/>
          <c:max val="205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60175"/>
        <c:crosses val="autoZero"/>
        <c:crossBetween val="midCat"/>
      </c:valAx>
      <c:valAx>
        <c:axId val="1369960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 CO</a:t>
                </a:r>
                <a:r>
                  <a:rPr lang="en-US" baseline="-25000"/>
                  <a:t>2</a:t>
                </a:r>
                <a:r>
                  <a:rPr lang="en-US"/>
                  <a:t>-eqv.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59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771336175055945"/>
          <c:y val="0.37342328744703684"/>
          <c:w val="0.2556083894655628"/>
          <c:h val="0.15607045651085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GHG emissions from LULUCF</a:t>
            </a:r>
          </a:p>
          <a:p>
            <a:pPr>
              <a:defRPr/>
            </a:pP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0.15858016010681084"/>
          <c:y val="0.25083333333333335"/>
          <c:w val="0.73565172664744205"/>
          <c:h val="0.62784703995333913"/>
        </c:manualLayout>
      </c:layout>
      <c:scatterChart>
        <c:scatterStyle val="smoothMarker"/>
        <c:varyColors val="0"/>
        <c:ser>
          <c:idx val="0"/>
          <c:order val="0"/>
          <c:tx>
            <c:v>#REF!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</c:numLit>
          </c:yVal>
          <c:smooth val="1"/>
          <c:extLst>
            <c:ext xmlns:c16="http://schemas.microsoft.com/office/drawing/2014/chart" uri="{C3380CC4-5D6E-409C-BE32-E72D297353CC}">
              <c16:uniqueId val="{00000000-F8A3-4D25-94AA-987A1A33F411}"/>
            </c:ext>
          </c:extLst>
        </c:ser>
        <c:ser>
          <c:idx val="1"/>
          <c:order val="1"/>
          <c:tx>
            <c:v>#REF!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</c:numLit>
          </c:yVal>
          <c:smooth val="1"/>
          <c:extLst>
            <c:ext xmlns:c16="http://schemas.microsoft.com/office/drawing/2014/chart" uri="{C3380CC4-5D6E-409C-BE32-E72D297353CC}">
              <c16:uniqueId val="{00000001-F8A3-4D25-94AA-987A1A33F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9959695"/>
        <c:axId val="1369960175"/>
      </c:scatterChart>
      <c:valAx>
        <c:axId val="1369959695"/>
        <c:scaling>
          <c:orientation val="minMax"/>
          <c:max val="205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60175"/>
        <c:crosses val="autoZero"/>
        <c:crossBetween val="midCat"/>
      </c:valAx>
      <c:valAx>
        <c:axId val="1369960175"/>
        <c:scaling>
          <c:orientation val="minMax"/>
          <c:max val="8000"/>
          <c:min val="-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 CO</a:t>
                </a:r>
                <a:r>
                  <a:rPr lang="en-US" baseline="-25000"/>
                  <a:t>2</a:t>
                </a:r>
                <a:r>
                  <a:rPr lang="en-US"/>
                  <a:t>-eqv.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59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3075240594911"/>
          <c:y val="0.26256889763779528"/>
          <c:w val="0.13323162957653226"/>
          <c:h val="0.15607045651085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GHG emissions from the Forest</a:t>
            </a:r>
            <a:r>
              <a:rPr lang="da-DK" baseline="0"/>
              <a:t> sector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0.15858016010681084"/>
          <c:y val="0.25083333333333335"/>
          <c:w val="0.73565172664744205"/>
          <c:h val="0.62784703995333913"/>
        </c:manualLayout>
      </c:layout>
      <c:scatterChart>
        <c:scatterStyle val="smoothMarker"/>
        <c:varyColors val="0"/>
        <c:ser>
          <c:idx val="0"/>
          <c:order val="0"/>
          <c:tx>
            <c:v>KF25 - Forest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  <c:pt idx="0">
                <c:v>-1217.3685937366456</c:v>
              </c:pt>
              <c:pt idx="1">
                <c:v>-1264.6423071670697</c:v>
              </c:pt>
              <c:pt idx="2">
                <c:v>-1265.9313810952835</c:v>
              </c:pt>
              <c:pt idx="3">
                <c:v>-1267.2500181966086</c:v>
              </c:pt>
              <c:pt idx="4">
                <c:v>-1270.3493511395002</c:v>
              </c:pt>
              <c:pt idx="5">
                <c:v>-1270.6965280942466</c:v>
              </c:pt>
              <c:pt idx="6">
                <c:v>-1273.6636750853102</c:v>
              </c:pt>
              <c:pt idx="7">
                <c:v>-1276.6808346717582</c:v>
              </c:pt>
              <c:pt idx="8">
                <c:v>-1279.7146326845236</c:v>
              </c:pt>
              <c:pt idx="9">
                <c:v>-1282.8762595129592</c:v>
              </c:pt>
              <c:pt idx="10">
                <c:v>-1314.9311411997239</c:v>
              </c:pt>
              <c:pt idx="11">
                <c:v>-1245.3921192293305</c:v>
              </c:pt>
              <c:pt idx="12">
                <c:v>-1174.920119089579</c:v>
              </c:pt>
              <c:pt idx="13">
                <c:v>-1103.515133250726</c:v>
              </c:pt>
              <c:pt idx="14">
                <c:v>-1030.0280643415572</c:v>
              </c:pt>
              <c:pt idx="15">
                <c:v>-933.49732061878183</c:v>
              </c:pt>
              <c:pt idx="16">
                <c:v>-934.51550387238126</c:v>
              </c:pt>
              <c:pt idx="17">
                <c:v>-1163.3129572217626</c:v>
              </c:pt>
              <c:pt idx="18">
                <c:v>-1934.8906435366207</c:v>
              </c:pt>
              <c:pt idx="19">
                <c:v>-2001.0889561139475</c:v>
              </c:pt>
              <c:pt idx="20">
                <c:v>-2242.785143712968</c:v>
              </c:pt>
              <c:pt idx="21">
                <c:v>-3242.1712205142558</c:v>
              </c:pt>
              <c:pt idx="22">
                <c:v>-3568.0800819008568</c:v>
              </c:pt>
              <c:pt idx="23">
                <c:v>-3466.0757241652645</c:v>
              </c:pt>
              <c:pt idx="24">
                <c:v>-3939.7647647546028</c:v>
              </c:pt>
              <c:pt idx="25">
                <c:v>-4000.2144330877759</c:v>
              </c:pt>
              <c:pt idx="26">
                <c:v>-3066.4999603847309</c:v>
              </c:pt>
              <c:pt idx="27">
                <c:v>-2579.1211130635966</c:v>
              </c:pt>
              <c:pt idx="28">
                <c:v>-2103.9244320665266</c:v>
              </c:pt>
              <c:pt idx="29">
                <c:v>-2427.0707595023114</c:v>
              </c:pt>
              <c:pt idx="30">
                <c:v>-2136.4627846831577</c:v>
              </c:pt>
              <c:pt idx="31">
                <c:v>-2939.7713682011195</c:v>
              </c:pt>
              <c:pt idx="32">
                <c:v>-3390.1353538700441</c:v>
              </c:pt>
              <c:pt idx="33">
                <c:v>-3956.935654643587</c:v>
              </c:pt>
              <c:pt idx="34">
                <c:v>-3212.3690112787076</c:v>
              </c:pt>
              <c:pt idx="35">
                <c:v>-2975.0268058252509</c:v>
              </c:pt>
              <c:pt idx="36">
                <c:v>-2191.2806689868844</c:v>
              </c:pt>
              <c:pt idx="37">
                <c:v>-1718.0668581193486</c:v>
              </c:pt>
              <c:pt idx="38">
                <c:v>-972.68924459182222</c:v>
              </c:pt>
              <c:pt idx="39">
                <c:v>-1122.8563491172681</c:v>
              </c:pt>
              <c:pt idx="40">
                <c:v>-1529.5620967996229</c:v>
              </c:pt>
              <c:pt idx="41">
                <c:v>-1827.747612608403</c:v>
              </c:pt>
              <c:pt idx="42">
                <c:v>-2190.2170453140893</c:v>
              </c:pt>
              <c:pt idx="43">
                <c:v>-2586.8300892352208</c:v>
              </c:pt>
              <c:pt idx="44">
                <c:v>-2794.1144433541517</c:v>
              </c:pt>
              <c:pt idx="45">
                <c:v>-2899.1752316110201</c:v>
              </c:pt>
              <c:pt idx="46">
                <c:v>-3022.9670235493318</c:v>
              </c:pt>
              <c:pt idx="47">
                <c:v>-3160.4400076108655</c:v>
              </c:pt>
              <c:pt idx="48">
                <c:v>-3268.7724298207841</c:v>
              </c:pt>
              <c:pt idx="49">
                <c:v>-3388.4695360814935</c:v>
              </c:pt>
              <c:pt idx="50">
                <c:v>-3494.1069560745668</c:v>
              </c:pt>
              <c:pt idx="51">
                <c:v>-3658.3509456193556</c:v>
              </c:pt>
              <c:pt idx="52">
                <c:v>-3776.775596423402</c:v>
              </c:pt>
              <c:pt idx="53">
                <c:v>-3878.1684957797825</c:v>
              </c:pt>
              <c:pt idx="54">
                <c:v>-4014.5982813904993</c:v>
              </c:pt>
              <c:pt idx="55">
                <c:v>-4209.1664191344971</c:v>
              </c:pt>
              <c:pt idx="56">
                <c:v>-4516.9190527800056</c:v>
              </c:pt>
              <c:pt idx="57">
                <c:v>-4527.1310222106495</c:v>
              </c:pt>
              <c:pt idx="58">
                <c:v>-4575.2445051588311</c:v>
              </c:pt>
              <c:pt idx="59">
                <c:v>-4594.7271899462294</c:v>
              </c:pt>
              <c:pt idx="60">
                <c:v>-4599.0056611920654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3CD1-4517-8513-0673D232E112}"/>
            </c:ext>
          </c:extLst>
        </c:ser>
        <c:ser>
          <c:idx val="1"/>
          <c:order val="1"/>
          <c:tx>
            <c:v>KF24 - Forest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61"/>
            </c:numLit>
          </c:xVal>
          <c:yVal>
            <c:numLit>
              <c:formatCode>General</c:formatCode>
              <c:ptCount val="61"/>
              <c:pt idx="0">
                <c:v>-1200.5312846048362</c:v>
              </c:pt>
              <c:pt idx="1">
                <c:v>-1202.7483761922199</c:v>
              </c:pt>
              <c:pt idx="2">
                <c:v>-1203.8784594897036</c:v>
              </c:pt>
              <c:pt idx="3">
                <c:v>-1205.0380058524279</c:v>
              </c:pt>
              <c:pt idx="4">
                <c:v>-1206.2210844632884</c:v>
              </c:pt>
              <c:pt idx="5">
                <c:v>-1208.9955175981027</c:v>
              </c:pt>
              <c:pt idx="6">
                <c:v>-1211.8294547312512</c:v>
              </c:pt>
              <c:pt idx="7">
                <c:v>-1214.7132579566853</c:v>
              </c:pt>
              <c:pt idx="8">
                <c:v>-1217.6135662890017</c:v>
              </c:pt>
              <c:pt idx="9">
                <c:v>-1220.6415817698091</c:v>
              </c:pt>
              <c:pt idx="10">
                <c:v>-1252.5627407405505</c:v>
              </c:pt>
              <c:pt idx="11">
                <c:v>-1182.8898938952041</c:v>
              </c:pt>
              <c:pt idx="12">
                <c:v>-1112.283974915116</c:v>
              </c:pt>
              <c:pt idx="13">
                <c:v>-1040.7449836077819</c:v>
              </c:pt>
              <c:pt idx="14">
                <c:v>-967.12382924152439</c:v>
              </c:pt>
              <c:pt idx="15">
                <c:v>-877.55790406016934</c:v>
              </c:pt>
              <c:pt idx="16">
                <c:v>-876.84432393109569</c:v>
              </c:pt>
              <c:pt idx="17">
                <c:v>-1105.5940110066674</c:v>
              </c:pt>
              <c:pt idx="18">
                <c:v>-1877.123801991972</c:v>
              </c:pt>
              <c:pt idx="19">
                <c:v>-1943.2740858582868</c:v>
              </c:pt>
              <c:pt idx="20">
                <c:v>-2184.9221067638759</c:v>
              </c:pt>
              <c:pt idx="21">
                <c:v>-3171.007697283324</c:v>
              </c:pt>
              <c:pt idx="22">
                <c:v>-3575.2127185687814</c:v>
              </c:pt>
              <c:pt idx="23">
                <c:v>-3385.7819393110494</c:v>
              </c:pt>
              <c:pt idx="24">
                <c:v>-3940.9157722316386</c:v>
              </c:pt>
              <c:pt idx="25">
                <c:v>-3979.3821688347512</c:v>
              </c:pt>
              <c:pt idx="26">
                <c:v>-3054.4095397701294</c:v>
              </c:pt>
              <c:pt idx="27">
                <c:v>-2574.3801022136508</c:v>
              </c:pt>
              <c:pt idx="28">
                <c:v>-2089.9796884591137</c:v>
              </c:pt>
              <c:pt idx="29">
                <c:v>-2407.9672741573013</c:v>
              </c:pt>
              <c:pt idx="30">
                <c:v>-2103.7531942962501</c:v>
              </c:pt>
              <c:pt idx="31">
                <c:v>-2866.8992763413044</c:v>
              </c:pt>
              <c:pt idx="32">
                <c:v>-3351.6066368029306</c:v>
              </c:pt>
              <c:pt idx="33">
                <c:v>-3212.1265117611533</c:v>
              </c:pt>
              <c:pt idx="34">
                <c:v>-2342.3482309601418</c:v>
              </c:pt>
              <c:pt idx="35">
                <c:v>-2250.7323816992453</c:v>
              </c:pt>
              <c:pt idx="36">
                <c:v>-1347.6086662948082</c:v>
              </c:pt>
              <c:pt idx="37">
                <c:v>-784.68989558999863</c:v>
              </c:pt>
              <c:pt idx="38">
                <c:v>-902.47991447199104</c:v>
              </c:pt>
              <c:pt idx="39">
                <c:v>-1254.6972087127485</c:v>
              </c:pt>
              <c:pt idx="40">
                <c:v>-1668.8486973349691</c:v>
              </c:pt>
              <c:pt idx="41">
                <c:v>-2018.5917668804557</c:v>
              </c:pt>
              <c:pt idx="42">
                <c:v>-2386.8228600095817</c:v>
              </c:pt>
              <c:pt idx="43">
                <c:v>-2711.7481038990559</c:v>
              </c:pt>
              <c:pt idx="44">
                <c:v>-2813.0117276570609</c:v>
              </c:pt>
              <c:pt idx="45">
                <c:v>-2862.6997531336951</c:v>
              </c:pt>
              <c:pt idx="46">
                <c:v>-2902.1967578830995</c:v>
              </c:pt>
              <c:pt idx="47">
                <c:v>-2948.7098653927196</c:v>
              </c:pt>
              <c:pt idx="48">
                <c:v>-2963.4991580853984</c:v>
              </c:pt>
              <c:pt idx="49">
                <c:v>-2990.7988162395418</c:v>
              </c:pt>
              <c:pt idx="50">
                <c:v>-3014.8877838131593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3CD1-4517-8513-0673D232E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9959695"/>
        <c:axId val="1369960175"/>
      </c:scatterChart>
      <c:valAx>
        <c:axId val="1369959695"/>
        <c:scaling>
          <c:orientation val="minMax"/>
          <c:max val="205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60175"/>
        <c:crosses val="autoZero"/>
        <c:crossBetween val="midCat"/>
      </c:valAx>
      <c:valAx>
        <c:axId val="1369960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kt CO</a:t>
                </a:r>
                <a:r>
                  <a:rPr lang="en-US" baseline="-25000"/>
                  <a:t>2</a:t>
                </a:r>
                <a:r>
                  <a:rPr lang="en-US"/>
                  <a:t>-eqv.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369959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771336175055945"/>
          <c:y val="0.37342328744703684"/>
          <c:w val="0.2556083894655628"/>
          <c:h val="0.15607045651085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1428750</xdr:colOff>
      <xdr:row>55</xdr:row>
      <xdr:rowOff>47625</xdr:rowOff>
    </xdr:from>
    <xdr:to>
      <xdr:col>1</xdr:col>
      <xdr:colOff>161925</xdr:colOff>
      <xdr:row>72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463B8A4-951E-47AE-AD0C-E1D921736B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55</xdr:row>
      <xdr:rowOff>0</xdr:rowOff>
    </xdr:from>
    <xdr:to>
      <xdr:col>10</xdr:col>
      <xdr:colOff>301625</xdr:colOff>
      <xdr:row>71</xdr:row>
      <xdr:rowOff>155575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890C0E2-84D1-4E39-A349-C3C270F00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1428750</xdr:colOff>
      <xdr:row>55</xdr:row>
      <xdr:rowOff>47625</xdr:rowOff>
    </xdr:from>
    <xdr:to>
      <xdr:col>1</xdr:col>
      <xdr:colOff>161925</xdr:colOff>
      <xdr:row>72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DB7D2F-23E7-4BCE-BCE9-BA7533E0A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55</xdr:row>
      <xdr:rowOff>0</xdr:rowOff>
    </xdr:from>
    <xdr:to>
      <xdr:col>10</xdr:col>
      <xdr:colOff>301625</xdr:colOff>
      <xdr:row>71</xdr:row>
      <xdr:rowOff>155575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B9F35C-17C1-462D-A814-98D381527D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"/>
  <sheetViews>
    <sheetView tabSelected="1" workbookViewId="0">
      <selection activeCell="A9" sqref="A9"/>
    </sheetView>
  </sheetViews>
  <sheetFormatPr defaultRowHeight="14.4" x14ac:dyDescent="0.3"/>
  <cols>
    <col min="1" max="1" width="10.5546875" customWidth="1"/>
    <col min="2" max="2" width="27.77734375" bestFit="1" customWidth="1"/>
  </cols>
  <sheetData>
    <row r="1" spans="1:3" ht="21" x14ac:dyDescent="0.4">
      <c r="A1" s="1" t="s">
        <v>12</v>
      </c>
    </row>
    <row r="2" spans="1:3" x14ac:dyDescent="0.3">
      <c r="A2" t="s">
        <v>23</v>
      </c>
    </row>
    <row r="4" spans="1:3" x14ac:dyDescent="0.3">
      <c r="A4" t="s">
        <v>57</v>
      </c>
      <c r="B4" t="s">
        <v>34</v>
      </c>
      <c r="C4" t="s">
        <v>60</v>
      </c>
    </row>
    <row r="5" spans="1:3" x14ac:dyDescent="0.3">
      <c r="A5" t="s">
        <v>58</v>
      </c>
      <c r="B5" t="s">
        <v>55</v>
      </c>
      <c r="C5" t="s">
        <v>62</v>
      </c>
    </row>
    <row r="6" spans="1:3" x14ac:dyDescent="0.3">
      <c r="A6" t="s">
        <v>59</v>
      </c>
      <c r="B6" t="s">
        <v>56</v>
      </c>
      <c r="C6" t="s">
        <v>61</v>
      </c>
    </row>
    <row r="9" spans="1:3" x14ac:dyDescent="0.3">
      <c r="A9" t="s">
        <v>176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57"/>
  <sheetViews>
    <sheetView zoomScale="70" zoomScaleNormal="70" workbookViewId="0">
      <pane xSplit="1" ySplit="8" topLeftCell="B19" activePane="bottomRight" state="frozen"/>
      <selection pane="topRight" activeCell="B1" sqref="B1"/>
      <selection pane="bottomLeft" activeCell="A9" sqref="A9"/>
      <selection pane="bottomRight" activeCell="AO40" sqref="AO40"/>
    </sheetView>
  </sheetViews>
  <sheetFormatPr defaultRowHeight="14.4" x14ac:dyDescent="0.3"/>
  <cols>
    <col min="1" max="1" width="82.77734375" customWidth="1"/>
    <col min="2" max="2" width="11.5546875" customWidth="1"/>
    <col min="3" max="3" width="11.77734375" customWidth="1"/>
    <col min="4" max="7" width="12.21875" customWidth="1"/>
    <col min="8" max="11" width="8.77734375" customWidth="1"/>
    <col min="12" max="12" width="9.44140625" bestFit="1" customWidth="1"/>
    <col min="13" max="16" width="8.77734375" customWidth="1"/>
    <col min="17" max="17" width="9.44140625" bestFit="1" customWidth="1"/>
    <col min="18" max="21" width="8.77734375" customWidth="1"/>
    <col min="22" max="22" width="9.44140625" bestFit="1" customWidth="1"/>
    <col min="23" max="26" width="8.77734375" customWidth="1"/>
    <col min="27" max="31" width="9.44140625" bestFit="1" customWidth="1"/>
    <col min="32" max="32" width="10.44140625" bestFit="1" customWidth="1"/>
    <col min="33" max="33" width="9.44140625" bestFit="1" customWidth="1"/>
    <col min="34" max="34" width="9.77734375" customWidth="1"/>
    <col min="35" max="52" width="9.44140625" bestFit="1" customWidth="1"/>
  </cols>
  <sheetData>
    <row r="1" spans="1:64" ht="21" x14ac:dyDescent="0.4">
      <c r="A1" s="1" t="s">
        <v>33</v>
      </c>
    </row>
    <row r="2" spans="1:64" ht="15.6" customHeight="1" x14ac:dyDescent="0.3">
      <c r="A2" t="s">
        <v>113</v>
      </c>
    </row>
    <row r="3" spans="1:64" x14ac:dyDescent="0.3">
      <c r="A3" t="s">
        <v>10</v>
      </c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</row>
    <row r="4" spans="1:64" x14ac:dyDescent="0.3">
      <c r="A4" t="s">
        <v>11</v>
      </c>
    </row>
    <row r="7" spans="1:64" ht="15.6" x14ac:dyDescent="0.3">
      <c r="A7" s="2" t="s">
        <v>21</v>
      </c>
    </row>
    <row r="8" spans="1:64" x14ac:dyDescent="0.3">
      <c r="A8" s="4" t="s">
        <v>6</v>
      </c>
      <c r="B8" s="4">
        <v>1990</v>
      </c>
      <c r="C8" s="4">
        <v>1991</v>
      </c>
      <c r="D8" s="4">
        <v>1992</v>
      </c>
      <c r="E8" s="4">
        <v>1993</v>
      </c>
      <c r="F8" s="4">
        <v>1994</v>
      </c>
      <c r="G8" s="4">
        <v>1995</v>
      </c>
      <c r="H8" s="4">
        <v>1996</v>
      </c>
      <c r="I8" s="4">
        <v>1997</v>
      </c>
      <c r="J8" s="4">
        <v>1998</v>
      </c>
      <c r="K8" s="4">
        <v>1999</v>
      </c>
      <c r="L8" s="4">
        <v>2000</v>
      </c>
      <c r="M8" s="4">
        <v>2001</v>
      </c>
      <c r="N8" s="4">
        <v>2002</v>
      </c>
      <c r="O8" s="4">
        <v>2003</v>
      </c>
      <c r="P8" s="4">
        <v>2004</v>
      </c>
      <c r="Q8" s="4">
        <v>2005</v>
      </c>
      <c r="R8" s="4">
        <v>2006</v>
      </c>
      <c r="S8" s="4">
        <v>2007</v>
      </c>
      <c r="T8" s="4">
        <v>2008</v>
      </c>
      <c r="U8" s="4">
        <v>2009</v>
      </c>
      <c r="V8" s="4">
        <v>2010</v>
      </c>
      <c r="W8" s="4">
        <v>2011</v>
      </c>
      <c r="X8" s="4">
        <v>2012</v>
      </c>
      <c r="Y8" s="4">
        <v>2013</v>
      </c>
      <c r="Z8" s="4">
        <v>2014</v>
      </c>
      <c r="AA8" s="4">
        <v>2015</v>
      </c>
      <c r="AB8" s="4">
        <v>2016</v>
      </c>
      <c r="AC8" s="4">
        <v>2017</v>
      </c>
      <c r="AD8" s="4">
        <v>2018</v>
      </c>
      <c r="AE8" s="4">
        <v>2019</v>
      </c>
      <c r="AF8" s="4">
        <v>2020</v>
      </c>
      <c r="AG8" s="4">
        <v>2021</v>
      </c>
      <c r="AH8" s="4">
        <v>2022</v>
      </c>
      <c r="AI8" s="4">
        <v>2023</v>
      </c>
      <c r="AJ8" s="4">
        <v>2024</v>
      </c>
      <c r="AK8" s="4">
        <v>2025</v>
      </c>
      <c r="AL8" s="4">
        <v>2026</v>
      </c>
      <c r="AM8" s="4">
        <v>2027</v>
      </c>
      <c r="AN8" s="4">
        <v>2028</v>
      </c>
      <c r="AO8" s="4">
        <v>2029</v>
      </c>
      <c r="AP8" s="4">
        <v>2030</v>
      </c>
      <c r="AQ8" s="4">
        <v>2031</v>
      </c>
      <c r="AR8" s="4">
        <v>2032</v>
      </c>
      <c r="AS8" s="4">
        <v>2033</v>
      </c>
      <c r="AT8" s="4">
        <v>2034</v>
      </c>
      <c r="AU8" s="4">
        <v>2035</v>
      </c>
      <c r="AV8" s="4">
        <v>2036</v>
      </c>
      <c r="AW8" s="4">
        <v>2037</v>
      </c>
      <c r="AX8" s="4">
        <v>2038</v>
      </c>
      <c r="AY8" s="4">
        <v>2039</v>
      </c>
      <c r="AZ8" s="4">
        <v>2040</v>
      </c>
      <c r="BA8" s="4">
        <v>2041</v>
      </c>
      <c r="BB8" s="4">
        <v>2042</v>
      </c>
      <c r="BC8" s="4">
        <v>2043</v>
      </c>
      <c r="BD8" s="4">
        <v>2044</v>
      </c>
      <c r="BE8" s="4">
        <v>2045</v>
      </c>
      <c r="BF8" s="4">
        <v>2046</v>
      </c>
      <c r="BG8" s="4">
        <v>2047</v>
      </c>
      <c r="BH8" s="4">
        <v>2048</v>
      </c>
      <c r="BI8" s="4">
        <v>2049</v>
      </c>
      <c r="BJ8" s="4">
        <v>2050</v>
      </c>
    </row>
    <row r="9" spans="1:64" x14ac:dyDescent="0.3">
      <c r="A9" t="s">
        <v>4</v>
      </c>
      <c r="B9" s="7">
        <v>546.23237500000027</v>
      </c>
      <c r="C9" s="7">
        <v>550.73280416666682</v>
      </c>
      <c r="D9" s="7">
        <v>555.23323333333371</v>
      </c>
      <c r="E9" s="7">
        <v>559.73366250000038</v>
      </c>
      <c r="F9" s="7">
        <v>564.23409166666727</v>
      </c>
      <c r="G9" s="7">
        <v>568.73452083333393</v>
      </c>
      <c r="H9" s="7">
        <v>573.23495000000071</v>
      </c>
      <c r="I9" s="7">
        <v>577.7353791666676</v>
      </c>
      <c r="J9" s="7">
        <v>582.23580833333438</v>
      </c>
      <c r="K9" s="7">
        <v>586.73623750000115</v>
      </c>
      <c r="L9" s="7">
        <v>591.23666666666816</v>
      </c>
      <c r="M9" s="7">
        <v>595.73709583333482</v>
      </c>
      <c r="N9" s="7">
        <v>600.23752500000171</v>
      </c>
      <c r="O9" s="7">
        <v>604.73795416666849</v>
      </c>
      <c r="P9" s="7">
        <v>609.23838333333515</v>
      </c>
      <c r="Q9" s="7">
        <v>613.73881250000193</v>
      </c>
      <c r="R9" s="7">
        <v>618.32086458333549</v>
      </c>
      <c r="S9" s="7">
        <v>622.90291666666883</v>
      </c>
      <c r="T9" s="7">
        <v>627.48496875000239</v>
      </c>
      <c r="U9" s="7">
        <v>632.06702083333573</v>
      </c>
      <c r="V9" s="7">
        <v>636.64907291666918</v>
      </c>
      <c r="W9" s="7">
        <v>641.23112500000263</v>
      </c>
      <c r="X9" s="7">
        <v>643.4352500000025</v>
      </c>
      <c r="Y9" s="7">
        <v>648.34050000000241</v>
      </c>
      <c r="Z9" s="7">
        <v>649.21525000000247</v>
      </c>
      <c r="AA9" s="7">
        <v>651.9223750000026</v>
      </c>
      <c r="AB9" s="7">
        <v>653.1266875000025</v>
      </c>
      <c r="AC9" s="7">
        <v>654.68906250000248</v>
      </c>
      <c r="AD9" s="7">
        <v>656.19143750000239</v>
      </c>
      <c r="AE9" s="7">
        <v>657.56987500000264</v>
      </c>
      <c r="AF9" s="7">
        <v>659.37881250000271</v>
      </c>
      <c r="AG9" s="7">
        <v>664.39518750000241</v>
      </c>
      <c r="AH9" s="7">
        <v>665.78600000000267</v>
      </c>
      <c r="AI9" s="7">
        <v>666.37606250000249</v>
      </c>
      <c r="AJ9" s="7">
        <v>666.62175000000263</v>
      </c>
      <c r="AK9" s="7">
        <v>668.03417500000239</v>
      </c>
      <c r="AL9" s="7">
        <v>675.98960000000204</v>
      </c>
      <c r="AM9" s="7">
        <v>686.67352500000231</v>
      </c>
      <c r="AN9" s="7">
        <v>699.6759500000021</v>
      </c>
      <c r="AO9" s="7">
        <v>710.90737500000216</v>
      </c>
      <c r="AP9" s="7">
        <v>723.23730000000205</v>
      </c>
      <c r="AQ9" s="7">
        <v>735.33572500000207</v>
      </c>
      <c r="AR9" s="7">
        <v>747.87715000000219</v>
      </c>
      <c r="AS9" s="7">
        <v>760.91857500000208</v>
      </c>
      <c r="AT9" s="7">
        <v>775.31000000000176</v>
      </c>
      <c r="AU9" s="7">
        <v>788.35142500000177</v>
      </c>
      <c r="AV9" s="7">
        <v>801.39285000000189</v>
      </c>
      <c r="AW9" s="7">
        <v>814.43427500000166</v>
      </c>
      <c r="AX9" s="7">
        <v>827.47570000000189</v>
      </c>
      <c r="AY9" s="7">
        <v>840.5171250000019</v>
      </c>
      <c r="AZ9" s="7">
        <v>853.55855000000201</v>
      </c>
      <c r="BA9" s="7">
        <v>866.5999750000019</v>
      </c>
      <c r="BB9" s="7">
        <v>879.64140000000179</v>
      </c>
      <c r="BC9" s="7">
        <v>892.6828250000018</v>
      </c>
      <c r="BD9" s="7">
        <v>905.72425000000158</v>
      </c>
      <c r="BE9" s="7">
        <v>918.24067500000126</v>
      </c>
      <c r="BF9" s="7">
        <v>926.38910000000146</v>
      </c>
      <c r="BG9" s="7">
        <v>930.24452500000143</v>
      </c>
      <c r="BH9" s="7">
        <v>929.78595000000155</v>
      </c>
      <c r="BI9" s="7">
        <v>929.32737500000133</v>
      </c>
      <c r="BJ9" s="7">
        <v>928.8688000000011</v>
      </c>
      <c r="BK9" s="7"/>
      <c r="BL9" s="7"/>
    </row>
    <row r="10" spans="1:64" x14ac:dyDescent="0.3">
      <c r="A10" t="s">
        <v>0</v>
      </c>
      <c r="B10" s="7">
        <v>2972.0091282811254</v>
      </c>
      <c r="C10" s="7">
        <v>2967.0715449477921</v>
      </c>
      <c r="D10" s="7">
        <v>2962.1339616144583</v>
      </c>
      <c r="E10" s="7">
        <v>2957.1963782811258</v>
      </c>
      <c r="F10" s="7">
        <v>2952.2587949477916</v>
      </c>
      <c r="G10" s="7">
        <v>2947.3212116144582</v>
      </c>
      <c r="H10" s="7">
        <v>2942.3836282811258</v>
      </c>
      <c r="I10" s="7">
        <v>2937.4460449477915</v>
      </c>
      <c r="J10" s="7">
        <v>2932.5084616144582</v>
      </c>
      <c r="K10" s="7">
        <v>2927.5708782811253</v>
      </c>
      <c r="L10" s="7">
        <v>2922.6332949477915</v>
      </c>
      <c r="M10" s="7">
        <v>2917.6957116144577</v>
      </c>
      <c r="N10" s="7">
        <v>2912.7581282811243</v>
      </c>
      <c r="O10" s="7">
        <v>2907.8205449477914</v>
      </c>
      <c r="P10" s="7">
        <v>2902.8829616144576</v>
      </c>
      <c r="Q10" s="7">
        <v>2897.9453782811242</v>
      </c>
      <c r="R10" s="7">
        <v>2889.9125345311245</v>
      </c>
      <c r="S10" s="7">
        <v>2881.8796907811234</v>
      </c>
      <c r="T10" s="7">
        <v>2873.8468470311232</v>
      </c>
      <c r="U10" s="7">
        <v>2865.8140032811234</v>
      </c>
      <c r="V10" s="7">
        <v>2857.7811595311232</v>
      </c>
      <c r="W10" s="7">
        <v>2849.7483157811225</v>
      </c>
      <c r="X10" s="7">
        <v>2838.5383157811234</v>
      </c>
      <c r="Y10" s="7">
        <v>2833.4612532811229</v>
      </c>
      <c r="Z10" s="7">
        <v>2813.2005657811233</v>
      </c>
      <c r="AA10" s="7">
        <v>2797.9765657811231</v>
      </c>
      <c r="AB10" s="7">
        <v>2788.1993782811228</v>
      </c>
      <c r="AC10" s="7">
        <v>2779.9735657811225</v>
      </c>
      <c r="AD10" s="7">
        <v>2778.1843157811231</v>
      </c>
      <c r="AE10" s="7">
        <v>2772.7079407811229</v>
      </c>
      <c r="AF10" s="7">
        <v>2768.4171907811224</v>
      </c>
      <c r="AG10" s="7">
        <v>2745.2563157811223</v>
      </c>
      <c r="AH10" s="7">
        <v>2741.0585657811225</v>
      </c>
      <c r="AI10" s="7">
        <v>2737.0228782811214</v>
      </c>
      <c r="AJ10" s="7">
        <v>2728.7643157811221</v>
      </c>
      <c r="AK10" s="7">
        <v>2723.7413153679681</v>
      </c>
      <c r="AL10" s="7">
        <v>2710.8210250521715</v>
      </c>
      <c r="AM10" s="7">
        <v>2693.5948962286398</v>
      </c>
      <c r="AN10" s="7">
        <v>2671.4709760648393</v>
      </c>
      <c r="AO10" s="7">
        <v>2651.5706008566481</v>
      </c>
      <c r="AP10" s="7">
        <v>2623.2394988225133</v>
      </c>
      <c r="AQ10" s="7">
        <v>2595.7824138884516</v>
      </c>
      <c r="AR10" s="7">
        <v>2567.9104419734649</v>
      </c>
      <c r="AS10" s="7">
        <v>2551.1486525993059</v>
      </c>
      <c r="AT10" s="7">
        <v>2535.8107461438562</v>
      </c>
      <c r="AU10" s="7">
        <v>2521.7321607298113</v>
      </c>
      <c r="AV10" s="7">
        <v>2507.6535753157673</v>
      </c>
      <c r="AW10" s="7">
        <v>2493.5749899017223</v>
      </c>
      <c r="AX10" s="7">
        <v>2479.4964044876779</v>
      </c>
      <c r="AY10" s="7">
        <v>2465.4178190736334</v>
      </c>
      <c r="AZ10" s="7">
        <v>2451.3392336595889</v>
      </c>
      <c r="BA10" s="7">
        <v>2437.260648245544</v>
      </c>
      <c r="BB10" s="7">
        <v>2423.1820628314995</v>
      </c>
      <c r="BC10" s="7">
        <v>2409.103477417455</v>
      </c>
      <c r="BD10" s="7">
        <v>2395.0248920034105</v>
      </c>
      <c r="BE10" s="7">
        <v>2381.4360425499117</v>
      </c>
      <c r="BF10" s="7">
        <v>2371.9217962881576</v>
      </c>
      <c r="BG10" s="7">
        <v>2366.4121909380697</v>
      </c>
      <c r="BH10" s="7">
        <v>2364.9268159380699</v>
      </c>
      <c r="BI10" s="7">
        <v>2363.4414409380697</v>
      </c>
      <c r="BJ10" s="7">
        <v>2361.95606593807</v>
      </c>
      <c r="BK10" s="7"/>
      <c r="BL10" s="7"/>
    </row>
    <row r="11" spans="1:64" x14ac:dyDescent="0.3">
      <c r="A11" t="s">
        <v>1</v>
      </c>
      <c r="B11" s="7">
        <v>153.38612828112545</v>
      </c>
      <c r="C11" s="7">
        <v>152.83917411445876</v>
      </c>
      <c r="D11" s="7">
        <v>152.29221994779206</v>
      </c>
      <c r="E11" s="7">
        <v>151.74526578112534</v>
      </c>
      <c r="F11" s="7">
        <v>151.19831161445865</v>
      </c>
      <c r="G11" s="7">
        <v>150.65135744779198</v>
      </c>
      <c r="H11" s="7">
        <v>150.10440328112529</v>
      </c>
      <c r="I11" s="7">
        <v>149.55744911445862</v>
      </c>
      <c r="J11" s="7">
        <v>149.01049494779198</v>
      </c>
      <c r="K11" s="7">
        <v>148.46354078112532</v>
      </c>
      <c r="L11" s="7">
        <v>147.91658661445868</v>
      </c>
      <c r="M11" s="7">
        <v>147.36963244779199</v>
      </c>
      <c r="N11" s="7">
        <v>146.82267828112535</v>
      </c>
      <c r="O11" s="7">
        <v>146.27572411445871</v>
      </c>
      <c r="P11" s="7">
        <v>145.72876994779205</v>
      </c>
      <c r="Q11" s="7">
        <v>145.18181578112538</v>
      </c>
      <c r="R11" s="7">
        <v>146.00287828112536</v>
      </c>
      <c r="S11" s="7">
        <v>146.82394078112534</v>
      </c>
      <c r="T11" s="7">
        <v>147.6450032811253</v>
      </c>
      <c r="U11" s="7">
        <v>148.46606578112528</v>
      </c>
      <c r="V11" s="7">
        <v>149.28712828112529</v>
      </c>
      <c r="W11" s="7">
        <v>150.10819078112527</v>
      </c>
      <c r="X11" s="7">
        <v>152.39837828112528</v>
      </c>
      <c r="Y11" s="7">
        <v>149.74069078112527</v>
      </c>
      <c r="Z11" s="7">
        <v>164.15612828112526</v>
      </c>
      <c r="AA11" s="7">
        <v>174.28212828112524</v>
      </c>
      <c r="AB11" s="7">
        <v>176.26306578112522</v>
      </c>
      <c r="AC11" s="7">
        <v>179.24381578112522</v>
      </c>
      <c r="AD11" s="7">
        <v>177.5259407811252</v>
      </c>
      <c r="AE11" s="7">
        <v>178.65981578112522</v>
      </c>
      <c r="AF11" s="7">
        <v>176.57712828112523</v>
      </c>
      <c r="AG11" s="7">
        <v>190.43181578112521</v>
      </c>
      <c r="AH11" s="7">
        <v>188.33162828112523</v>
      </c>
      <c r="AI11" s="7">
        <v>187.0764407811252</v>
      </c>
      <c r="AJ11" s="7">
        <v>191.1213782811252</v>
      </c>
      <c r="AK11" s="7">
        <v>188.96004712915243</v>
      </c>
      <c r="AL11" s="7">
        <v>184.48343865293182</v>
      </c>
      <c r="AM11" s="7">
        <v>177.98245753893571</v>
      </c>
      <c r="AN11" s="7">
        <v>168.46568289125867</v>
      </c>
      <c r="AO11" s="7">
        <v>159.66549522074533</v>
      </c>
      <c r="AP11" s="7">
        <v>143.04692933415936</v>
      </c>
      <c r="AQ11" s="7">
        <v>127.13206483489488</v>
      </c>
      <c r="AR11" s="7">
        <v>111.18572597201741</v>
      </c>
      <c r="AS11" s="7">
        <v>107.31164596592474</v>
      </c>
      <c r="AT11" s="7">
        <v>106.1527586713738</v>
      </c>
      <c r="AU11" s="7">
        <v>105.08455033541838</v>
      </c>
      <c r="AV11" s="7">
        <v>104.01634199946297</v>
      </c>
      <c r="AW11" s="7">
        <v>102.94813366350756</v>
      </c>
      <c r="AX11" s="7">
        <v>101.87992532755214</v>
      </c>
      <c r="AY11" s="7">
        <v>100.81171699159674</v>
      </c>
      <c r="AZ11" s="7">
        <v>99.743508655641307</v>
      </c>
      <c r="BA11" s="7">
        <v>98.675300319685903</v>
      </c>
      <c r="BB11" s="7">
        <v>97.607091983730498</v>
      </c>
      <c r="BC11" s="7">
        <v>96.538883647775066</v>
      </c>
      <c r="BD11" s="7">
        <v>95.470675311819662</v>
      </c>
      <c r="BE11" s="7">
        <v>94.437731015318079</v>
      </c>
      <c r="BF11" s="7">
        <v>93.698183527072274</v>
      </c>
      <c r="BG11" s="7">
        <v>93.246995127160289</v>
      </c>
      <c r="BH11" s="7">
        <v>93.085576377160308</v>
      </c>
      <c r="BI11" s="7">
        <v>92.924157627160298</v>
      </c>
      <c r="BJ11" s="7">
        <v>92.762738877160302</v>
      </c>
      <c r="BK11" s="7"/>
      <c r="BL11" s="7"/>
    </row>
    <row r="12" spans="1:64" x14ac:dyDescent="0.3">
      <c r="A12" t="s">
        <v>2</v>
      </c>
      <c r="B12" s="7">
        <v>109.29143749999989</v>
      </c>
      <c r="C12" s="7">
        <v>109.37048333333323</v>
      </c>
      <c r="D12" s="7">
        <v>109.44952916666652</v>
      </c>
      <c r="E12" s="7">
        <v>109.52857499999992</v>
      </c>
      <c r="F12" s="7">
        <v>109.60762083333321</v>
      </c>
      <c r="G12" s="7">
        <v>109.68666666666653</v>
      </c>
      <c r="H12" s="7">
        <v>109.76571249999986</v>
      </c>
      <c r="I12" s="7">
        <v>109.84475833333319</v>
      </c>
      <c r="J12" s="7">
        <v>109.92380416666653</v>
      </c>
      <c r="K12" s="7">
        <v>110.00284999999987</v>
      </c>
      <c r="L12" s="7">
        <v>110.08189583333319</v>
      </c>
      <c r="M12" s="7">
        <v>110.16094166666652</v>
      </c>
      <c r="N12" s="7">
        <v>110.23998749999987</v>
      </c>
      <c r="O12" s="7">
        <v>110.31903333333317</v>
      </c>
      <c r="P12" s="7">
        <v>110.39807916666655</v>
      </c>
      <c r="Q12" s="7">
        <v>110.47712499999983</v>
      </c>
      <c r="R12" s="7">
        <v>110.78341666666653</v>
      </c>
      <c r="S12" s="7">
        <v>111.08970833333321</v>
      </c>
      <c r="T12" s="7">
        <v>111.39599999999984</v>
      </c>
      <c r="U12" s="7">
        <v>111.70229166666653</v>
      </c>
      <c r="V12" s="7">
        <v>112.00858333333312</v>
      </c>
      <c r="W12" s="7">
        <v>112.31487499999977</v>
      </c>
      <c r="X12" s="7">
        <v>114.08624999999982</v>
      </c>
      <c r="Y12" s="7">
        <v>114.55512499999976</v>
      </c>
      <c r="Z12" s="7">
        <v>114.93787499999981</v>
      </c>
      <c r="AA12" s="7">
        <v>115.63318749999983</v>
      </c>
      <c r="AB12" s="7">
        <v>117.78712499999983</v>
      </c>
      <c r="AC12" s="7">
        <v>119.34437499999979</v>
      </c>
      <c r="AD12" s="7">
        <v>120.21524999999981</v>
      </c>
      <c r="AE12" s="7">
        <v>122.14693749999979</v>
      </c>
      <c r="AF12" s="7">
        <v>124.3263124999998</v>
      </c>
      <c r="AG12" s="7">
        <v>126.36962499999981</v>
      </c>
      <c r="AH12" s="7">
        <v>128.49449999999982</v>
      </c>
      <c r="AI12" s="7">
        <v>131.53399999999982</v>
      </c>
      <c r="AJ12" s="7">
        <v>133.66174999999987</v>
      </c>
      <c r="AK12" s="7">
        <v>137.3132878151259</v>
      </c>
      <c r="AL12" s="7">
        <v>144.6343928571427</v>
      </c>
      <c r="AM12" s="7">
        <v>155.55720904467034</v>
      </c>
      <c r="AN12" s="7">
        <v>172.07511010614755</v>
      </c>
      <c r="AO12" s="7">
        <v>187.42387923485171</v>
      </c>
      <c r="AP12" s="7">
        <v>217.92325340557261</v>
      </c>
      <c r="AQ12" s="7">
        <v>247.07640908889863</v>
      </c>
      <c r="AR12" s="7">
        <v>276.23292611676248</v>
      </c>
      <c r="AS12" s="7">
        <v>281.70700174701454</v>
      </c>
      <c r="AT12" s="7">
        <v>281.6920017470145</v>
      </c>
      <c r="AU12" s="7">
        <v>281.67700174701451</v>
      </c>
      <c r="AV12" s="7">
        <v>281.66200174701453</v>
      </c>
      <c r="AW12" s="7">
        <v>281.64700174701449</v>
      </c>
      <c r="AX12" s="7">
        <v>281.63200174701456</v>
      </c>
      <c r="AY12" s="7">
        <v>281.61700174701457</v>
      </c>
      <c r="AZ12" s="7">
        <v>281.60200174701453</v>
      </c>
      <c r="BA12" s="7">
        <v>281.58700174701454</v>
      </c>
      <c r="BB12" s="7">
        <v>281.57200174701461</v>
      </c>
      <c r="BC12" s="7">
        <v>281.55700174701457</v>
      </c>
      <c r="BD12" s="7">
        <v>281.54200174701452</v>
      </c>
      <c r="BE12" s="7">
        <v>281.52700174701454</v>
      </c>
      <c r="BF12" s="7">
        <v>281.51200174701461</v>
      </c>
      <c r="BG12" s="7">
        <v>281.49700174701462</v>
      </c>
      <c r="BH12" s="7">
        <v>281.48200174701452</v>
      </c>
      <c r="BI12" s="7">
        <v>281.46700174701459</v>
      </c>
      <c r="BJ12" s="7">
        <v>281.45200174701449</v>
      </c>
      <c r="BK12" s="7"/>
      <c r="BL12" s="7"/>
    </row>
    <row r="13" spans="1:64" x14ac:dyDescent="0.3">
      <c r="A13" t="s">
        <v>3</v>
      </c>
      <c r="B13" s="7">
        <v>497.82900000000006</v>
      </c>
      <c r="C13" s="7">
        <v>498.74529166666679</v>
      </c>
      <c r="D13" s="7">
        <v>499.66158333333334</v>
      </c>
      <c r="E13" s="7">
        <v>500.57787500000006</v>
      </c>
      <c r="F13" s="7">
        <v>501.49416666666673</v>
      </c>
      <c r="G13" s="7">
        <v>502.41045833333345</v>
      </c>
      <c r="H13" s="7">
        <v>503.32674999999995</v>
      </c>
      <c r="I13" s="7">
        <v>504.24304166666673</v>
      </c>
      <c r="J13" s="7">
        <v>505.15933333333345</v>
      </c>
      <c r="K13" s="7">
        <v>506.07562500000006</v>
      </c>
      <c r="L13" s="7">
        <v>506.99191666666673</v>
      </c>
      <c r="M13" s="7">
        <v>507.90820833333333</v>
      </c>
      <c r="N13" s="7">
        <v>508.82450000000006</v>
      </c>
      <c r="O13" s="7">
        <v>509.74079166666661</v>
      </c>
      <c r="P13" s="7">
        <v>510.65708333333328</v>
      </c>
      <c r="Q13" s="7">
        <v>511.573375</v>
      </c>
      <c r="R13" s="7">
        <v>513.90233333333333</v>
      </c>
      <c r="S13" s="7">
        <v>516.23129166666672</v>
      </c>
      <c r="T13" s="7">
        <v>518.56025000000011</v>
      </c>
      <c r="U13" s="7">
        <v>520.88920833333339</v>
      </c>
      <c r="V13" s="7">
        <v>523.21816666666678</v>
      </c>
      <c r="W13" s="7">
        <v>525.54712500000016</v>
      </c>
      <c r="X13" s="7">
        <v>530.50331250000022</v>
      </c>
      <c r="Y13" s="7">
        <v>532.86650000000009</v>
      </c>
      <c r="Z13" s="7">
        <v>537.45450000000017</v>
      </c>
      <c r="AA13" s="7">
        <v>539.26643750000017</v>
      </c>
      <c r="AB13" s="7">
        <v>543.72243750000007</v>
      </c>
      <c r="AC13" s="7">
        <v>545.9151875</v>
      </c>
      <c r="AD13" s="7">
        <v>547.05387500000006</v>
      </c>
      <c r="AE13" s="7">
        <v>548.16631249999989</v>
      </c>
      <c r="AF13" s="7">
        <v>550.56281250000006</v>
      </c>
      <c r="AG13" s="7">
        <v>552.81556249999983</v>
      </c>
      <c r="AH13" s="7">
        <v>555.59781250000003</v>
      </c>
      <c r="AI13" s="7">
        <v>557.25918750000005</v>
      </c>
      <c r="AJ13" s="7">
        <v>559.11668750000001</v>
      </c>
      <c r="AK13" s="7">
        <v>561.23705625000002</v>
      </c>
      <c r="AL13" s="7">
        <v>563.35742500000015</v>
      </c>
      <c r="AM13" s="7">
        <v>565.47779375000005</v>
      </c>
      <c r="AN13" s="7">
        <v>567.59816250000017</v>
      </c>
      <c r="AO13" s="7">
        <v>569.71853125000007</v>
      </c>
      <c r="AP13" s="7">
        <v>571.83890000000008</v>
      </c>
      <c r="AQ13" s="7">
        <v>573.95926875000021</v>
      </c>
      <c r="AR13" s="7">
        <v>576.07963750000022</v>
      </c>
      <c r="AS13" s="7">
        <v>578.20000625000023</v>
      </c>
      <c r="AT13" s="7">
        <v>580.32037500000013</v>
      </c>
      <c r="AU13" s="7">
        <v>582.44074375000025</v>
      </c>
      <c r="AV13" s="7">
        <v>584.56111250000015</v>
      </c>
      <c r="AW13" s="7">
        <v>586.68148125000016</v>
      </c>
      <c r="AX13" s="7">
        <v>588.80184999999994</v>
      </c>
      <c r="AY13" s="7">
        <v>590.92221874999996</v>
      </c>
      <c r="AZ13" s="7">
        <v>593.04258750000008</v>
      </c>
      <c r="BA13" s="7">
        <v>595.16295624999987</v>
      </c>
      <c r="BB13" s="7">
        <v>597.28332499999988</v>
      </c>
      <c r="BC13" s="7">
        <v>599.40369374999977</v>
      </c>
      <c r="BD13" s="7">
        <v>601.52406250000001</v>
      </c>
      <c r="BE13" s="7">
        <v>603.64443124999991</v>
      </c>
      <c r="BF13" s="7">
        <v>605.76479999999981</v>
      </c>
      <c r="BG13" s="7">
        <v>607.88516874999993</v>
      </c>
      <c r="BH13" s="7">
        <v>610.00553749999972</v>
      </c>
      <c r="BI13" s="7">
        <v>612.12590624999984</v>
      </c>
      <c r="BJ13" s="7">
        <v>614.24627499999974</v>
      </c>
      <c r="BK13" s="7"/>
      <c r="BL13" s="7"/>
    </row>
    <row r="14" spans="1:64" s="7" customFormat="1" x14ac:dyDescent="0.3">
      <c r="A14" s="3" t="s">
        <v>114</v>
      </c>
      <c r="B14" s="10">
        <v>26.574625000000001</v>
      </c>
      <c r="C14" s="10">
        <v>26.574625000000001</v>
      </c>
      <c r="D14" s="10">
        <v>26.574625000000001</v>
      </c>
      <c r="E14" s="10">
        <v>26.574625000000001</v>
      </c>
      <c r="F14" s="10">
        <v>26.574625000000001</v>
      </c>
      <c r="G14" s="10">
        <v>26.574625000000001</v>
      </c>
      <c r="H14" s="10">
        <v>26.574625000000001</v>
      </c>
      <c r="I14" s="10">
        <v>26.574625000000001</v>
      </c>
      <c r="J14" s="10">
        <v>26.574625000000001</v>
      </c>
      <c r="K14" s="10">
        <v>26.574625000000001</v>
      </c>
      <c r="L14" s="10">
        <v>26.574625000000001</v>
      </c>
      <c r="M14" s="10">
        <v>26.574625000000001</v>
      </c>
      <c r="N14" s="10">
        <v>26.574625000000001</v>
      </c>
      <c r="O14" s="10">
        <v>26.574625000000001</v>
      </c>
      <c r="P14" s="10">
        <v>26.574625000000001</v>
      </c>
      <c r="Q14" s="10">
        <v>26.574625000000001</v>
      </c>
      <c r="R14" s="10">
        <v>26.574625000000001</v>
      </c>
      <c r="S14" s="10">
        <v>26.574625000000001</v>
      </c>
      <c r="T14" s="10">
        <v>26.574625000000001</v>
      </c>
      <c r="U14" s="10">
        <v>26.574625000000001</v>
      </c>
      <c r="V14" s="10">
        <v>26.574625000000001</v>
      </c>
      <c r="W14" s="10">
        <v>26.574625000000001</v>
      </c>
      <c r="X14" s="10">
        <v>26.574625000000001</v>
      </c>
      <c r="Y14" s="10">
        <v>26.574625000000001</v>
      </c>
      <c r="Z14" s="10">
        <v>26.574625000000001</v>
      </c>
      <c r="AA14" s="10">
        <v>26.574625000000001</v>
      </c>
      <c r="AB14" s="10">
        <v>26.574625000000001</v>
      </c>
      <c r="AC14" s="10">
        <v>26.574625000000001</v>
      </c>
      <c r="AD14" s="10">
        <v>26.574625000000001</v>
      </c>
      <c r="AE14" s="10">
        <v>26.574625000000001</v>
      </c>
      <c r="AF14" s="10">
        <v>26.574625000000001</v>
      </c>
      <c r="AG14" s="10">
        <v>26.574625000000001</v>
      </c>
      <c r="AH14" s="10">
        <v>26.574625000000001</v>
      </c>
      <c r="AI14" s="10">
        <v>26.574625000000001</v>
      </c>
      <c r="AJ14" s="10">
        <v>26.574625000000001</v>
      </c>
      <c r="AK14" s="10">
        <v>26.574625000000001</v>
      </c>
      <c r="AL14" s="10">
        <v>26.574625000000001</v>
      </c>
      <c r="AM14" s="10">
        <v>26.574625000000001</v>
      </c>
      <c r="AN14" s="10">
        <v>26.574625000000001</v>
      </c>
      <c r="AO14" s="10">
        <v>26.574625000000001</v>
      </c>
      <c r="AP14" s="10">
        <v>26.574625000000001</v>
      </c>
      <c r="AQ14" s="10">
        <v>26.574625000000001</v>
      </c>
      <c r="AR14" s="10">
        <v>26.574625000000001</v>
      </c>
      <c r="AS14" s="10">
        <v>26.574625000000001</v>
      </c>
      <c r="AT14" s="10">
        <v>26.574625000000001</v>
      </c>
      <c r="AU14" s="10">
        <v>26.574625000000001</v>
      </c>
      <c r="AV14" s="10">
        <v>26.574625000000001</v>
      </c>
      <c r="AW14" s="10">
        <v>26.574625000000001</v>
      </c>
      <c r="AX14" s="10">
        <v>26.574625000000001</v>
      </c>
      <c r="AY14" s="10">
        <v>26.574625000000001</v>
      </c>
      <c r="AZ14" s="10">
        <v>26.574625000000001</v>
      </c>
      <c r="BA14" s="10">
        <v>26.574625000000001</v>
      </c>
      <c r="BB14" s="10">
        <v>26.574625000000001</v>
      </c>
      <c r="BC14" s="10">
        <v>26.574625000000001</v>
      </c>
      <c r="BD14" s="10">
        <v>26.574625000000001</v>
      </c>
      <c r="BE14" s="10">
        <v>26.574625000000001</v>
      </c>
      <c r="BF14" s="10">
        <v>26.574625000000001</v>
      </c>
      <c r="BG14" s="10">
        <v>26.574625000000001</v>
      </c>
      <c r="BH14" s="10">
        <v>26.574625000000001</v>
      </c>
      <c r="BI14" s="10">
        <v>26.574625000000001</v>
      </c>
      <c r="BJ14" s="10">
        <v>26.574625000000001</v>
      </c>
    </row>
    <row r="15" spans="1:64" s="7" customFormat="1" x14ac:dyDescent="0.3">
      <c r="A15" s="8"/>
      <c r="B15" s="7">
        <f>SUM(B9:B14)</f>
        <v>4305.3226940622517</v>
      </c>
      <c r="C15" s="7">
        <f t="shared" ref="C15:BJ15" si="0">SUM(C9:C14)</f>
        <v>4305.3339232289181</v>
      </c>
      <c r="D15" s="7">
        <f t="shared" si="0"/>
        <v>4305.3451523955846</v>
      </c>
      <c r="E15" s="7">
        <f t="shared" si="0"/>
        <v>4305.356381562252</v>
      </c>
      <c r="F15" s="7">
        <f t="shared" si="0"/>
        <v>4305.3676107289175</v>
      </c>
      <c r="G15" s="7">
        <f t="shared" si="0"/>
        <v>4305.3788398955849</v>
      </c>
      <c r="H15" s="7">
        <f t="shared" si="0"/>
        <v>4305.3900690622513</v>
      </c>
      <c r="I15" s="7">
        <f t="shared" si="0"/>
        <v>4305.4012982289178</v>
      </c>
      <c r="J15" s="7">
        <f t="shared" si="0"/>
        <v>4305.4125273955842</v>
      </c>
      <c r="K15" s="7">
        <f t="shared" si="0"/>
        <v>4305.4237565622516</v>
      </c>
      <c r="L15" s="7">
        <f t="shared" si="0"/>
        <v>4305.434985728918</v>
      </c>
      <c r="M15" s="7">
        <f t="shared" si="0"/>
        <v>4305.4462148955845</v>
      </c>
      <c r="N15" s="7">
        <f t="shared" si="0"/>
        <v>4305.4574440622509</v>
      </c>
      <c r="O15" s="7">
        <f t="shared" si="0"/>
        <v>4305.4686732289183</v>
      </c>
      <c r="P15" s="7">
        <f t="shared" si="0"/>
        <v>4305.4799023955848</v>
      </c>
      <c r="Q15" s="7">
        <f t="shared" si="0"/>
        <v>4305.4911315622521</v>
      </c>
      <c r="R15" s="7">
        <f t="shared" si="0"/>
        <v>4305.4966523955854</v>
      </c>
      <c r="S15" s="7">
        <f t="shared" si="0"/>
        <v>4305.5021732289179</v>
      </c>
      <c r="T15" s="7">
        <f t="shared" si="0"/>
        <v>4305.5076940622512</v>
      </c>
      <c r="U15" s="7">
        <f t="shared" si="0"/>
        <v>4305.5132148955845</v>
      </c>
      <c r="V15" s="7">
        <f t="shared" si="0"/>
        <v>4305.5187357289178</v>
      </c>
      <c r="W15" s="7">
        <f t="shared" si="0"/>
        <v>4305.5242565622502</v>
      </c>
      <c r="X15" s="7">
        <f t="shared" si="0"/>
        <v>4305.5361315622513</v>
      </c>
      <c r="Y15" s="7">
        <f t="shared" si="0"/>
        <v>4305.5386940622511</v>
      </c>
      <c r="Z15" s="7">
        <f t="shared" si="0"/>
        <v>4305.5389440622512</v>
      </c>
      <c r="AA15" s="7">
        <f t="shared" si="0"/>
        <v>4305.6553190622508</v>
      </c>
      <c r="AB15" s="7">
        <f t="shared" si="0"/>
        <v>4305.6733190622499</v>
      </c>
      <c r="AC15" s="7">
        <f t="shared" si="0"/>
        <v>4305.7406315622502</v>
      </c>
      <c r="AD15" s="7">
        <f t="shared" si="0"/>
        <v>4305.7454440622505</v>
      </c>
      <c r="AE15" s="7">
        <f t="shared" si="0"/>
        <v>4305.8255065622507</v>
      </c>
      <c r="AF15" s="7">
        <f t="shared" si="0"/>
        <v>4305.8368815622507</v>
      </c>
      <c r="AG15" s="7">
        <f t="shared" si="0"/>
        <v>4305.8431315622502</v>
      </c>
      <c r="AH15" s="7">
        <f t="shared" si="0"/>
        <v>4305.8431315622502</v>
      </c>
      <c r="AI15" s="7">
        <f t="shared" si="0"/>
        <v>4305.8431940622495</v>
      </c>
      <c r="AJ15" s="7">
        <f t="shared" si="0"/>
        <v>4305.8605065622496</v>
      </c>
      <c r="AK15" s="7">
        <f t="shared" si="0"/>
        <v>4305.8605065622496</v>
      </c>
      <c r="AL15" s="7">
        <f t="shared" si="0"/>
        <v>4305.8605065622487</v>
      </c>
      <c r="AM15" s="7">
        <f t="shared" si="0"/>
        <v>4305.8605065622487</v>
      </c>
      <c r="AN15" s="7">
        <f t="shared" si="0"/>
        <v>4305.8605065622478</v>
      </c>
      <c r="AO15" s="7">
        <f t="shared" si="0"/>
        <v>4305.8605065622478</v>
      </c>
      <c r="AP15" s="7">
        <f t="shared" si="0"/>
        <v>4305.8605065622478</v>
      </c>
      <c r="AQ15" s="7">
        <f t="shared" si="0"/>
        <v>4305.8605065622478</v>
      </c>
      <c r="AR15" s="7">
        <f t="shared" si="0"/>
        <v>4305.8605065622469</v>
      </c>
      <c r="AS15" s="7">
        <f t="shared" si="0"/>
        <v>4305.8605065622478</v>
      </c>
      <c r="AT15" s="7">
        <f t="shared" si="0"/>
        <v>4305.8605065622469</v>
      </c>
      <c r="AU15" s="7">
        <f t="shared" si="0"/>
        <v>4305.860506562246</v>
      </c>
      <c r="AV15" s="7">
        <f t="shared" si="0"/>
        <v>4305.8605065622469</v>
      </c>
      <c r="AW15" s="7">
        <f t="shared" si="0"/>
        <v>4305.8605065622469</v>
      </c>
      <c r="AX15" s="7">
        <f t="shared" si="0"/>
        <v>4305.860506562246</v>
      </c>
      <c r="AY15" s="7">
        <f t="shared" si="0"/>
        <v>4305.860506562246</v>
      </c>
      <c r="AZ15" s="7">
        <f t="shared" si="0"/>
        <v>4305.8605065622469</v>
      </c>
      <c r="BA15" s="7">
        <f t="shared" si="0"/>
        <v>4305.8605065622469</v>
      </c>
      <c r="BB15" s="7">
        <f t="shared" si="0"/>
        <v>4305.860506562246</v>
      </c>
      <c r="BC15" s="7">
        <f t="shared" si="0"/>
        <v>4305.860506562246</v>
      </c>
      <c r="BD15" s="7">
        <f t="shared" si="0"/>
        <v>4305.8605065622469</v>
      </c>
      <c r="BE15" s="7">
        <f t="shared" si="0"/>
        <v>4305.860506562246</v>
      </c>
      <c r="BF15" s="7">
        <f t="shared" si="0"/>
        <v>4305.8605065622451</v>
      </c>
      <c r="BG15" s="7">
        <f t="shared" si="0"/>
        <v>4305.860506562246</v>
      </c>
      <c r="BH15" s="7">
        <f t="shared" si="0"/>
        <v>4305.860506562246</v>
      </c>
      <c r="BI15" s="7">
        <f t="shared" si="0"/>
        <v>4305.860506562246</v>
      </c>
      <c r="BJ15" s="7">
        <f t="shared" si="0"/>
        <v>4305.860506562246</v>
      </c>
    </row>
    <row r="16" spans="1:64" x14ac:dyDescent="0.3">
      <c r="AI16" s="7"/>
    </row>
    <row r="18" spans="1:62" ht="15.6" x14ac:dyDescent="0.3">
      <c r="A18" s="2" t="s">
        <v>24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</row>
    <row r="19" spans="1:62" x14ac:dyDescent="0.3">
      <c r="A19" s="4" t="s">
        <v>14</v>
      </c>
      <c r="B19" s="4">
        <v>1990</v>
      </c>
      <c r="C19" s="4">
        <v>1991</v>
      </c>
      <c r="D19" s="4">
        <v>1992</v>
      </c>
      <c r="E19" s="4">
        <v>1993</v>
      </c>
      <c r="F19" s="4">
        <v>1994</v>
      </c>
      <c r="G19" s="4">
        <v>1995</v>
      </c>
      <c r="H19" s="4">
        <v>1996</v>
      </c>
      <c r="I19" s="4">
        <v>1997</v>
      </c>
      <c r="J19" s="4">
        <v>1998</v>
      </c>
      <c r="K19" s="4">
        <v>1999</v>
      </c>
      <c r="L19" s="4">
        <v>2000</v>
      </c>
      <c r="M19" s="4">
        <v>2001</v>
      </c>
      <c r="N19" s="4">
        <v>2002</v>
      </c>
      <c r="O19" s="4">
        <v>2003</v>
      </c>
      <c r="P19" s="4">
        <v>2004</v>
      </c>
      <c r="Q19" s="4">
        <v>2005</v>
      </c>
      <c r="R19" s="4">
        <v>2006</v>
      </c>
      <c r="S19" s="4">
        <v>2007</v>
      </c>
      <c r="T19" s="4">
        <v>2008</v>
      </c>
      <c r="U19" s="4">
        <v>2009</v>
      </c>
      <c r="V19" s="4">
        <v>2010</v>
      </c>
      <c r="W19" s="4">
        <v>2011</v>
      </c>
      <c r="X19" s="4">
        <v>2012</v>
      </c>
      <c r="Y19" s="4">
        <v>2013</v>
      </c>
      <c r="Z19" s="4">
        <v>2014</v>
      </c>
      <c r="AA19" s="4">
        <v>2015</v>
      </c>
      <c r="AB19" s="4">
        <v>2016</v>
      </c>
      <c r="AC19" s="4">
        <v>2017</v>
      </c>
      <c r="AD19" s="4">
        <v>2018</v>
      </c>
      <c r="AE19" s="4">
        <v>2019</v>
      </c>
      <c r="AF19" s="4">
        <v>2020</v>
      </c>
      <c r="AG19" s="4">
        <f t="shared" ref="AG19:BJ19" si="1">AG8</f>
        <v>2021</v>
      </c>
      <c r="AH19" s="4">
        <f t="shared" si="1"/>
        <v>2022</v>
      </c>
      <c r="AI19" s="4">
        <f t="shared" si="1"/>
        <v>2023</v>
      </c>
      <c r="AJ19" s="4">
        <f t="shared" si="1"/>
        <v>2024</v>
      </c>
      <c r="AK19" s="4">
        <f t="shared" si="1"/>
        <v>2025</v>
      </c>
      <c r="AL19" s="4">
        <f t="shared" si="1"/>
        <v>2026</v>
      </c>
      <c r="AM19" s="4">
        <f t="shared" si="1"/>
        <v>2027</v>
      </c>
      <c r="AN19" s="4">
        <f t="shared" si="1"/>
        <v>2028</v>
      </c>
      <c r="AO19" s="4">
        <f t="shared" si="1"/>
        <v>2029</v>
      </c>
      <c r="AP19" s="4">
        <f t="shared" si="1"/>
        <v>2030</v>
      </c>
      <c r="AQ19" s="4">
        <f t="shared" si="1"/>
        <v>2031</v>
      </c>
      <c r="AR19" s="4">
        <f t="shared" si="1"/>
        <v>2032</v>
      </c>
      <c r="AS19" s="4">
        <f t="shared" si="1"/>
        <v>2033</v>
      </c>
      <c r="AT19" s="4">
        <f t="shared" si="1"/>
        <v>2034</v>
      </c>
      <c r="AU19" s="4">
        <f t="shared" si="1"/>
        <v>2035</v>
      </c>
      <c r="AV19" s="4">
        <f t="shared" si="1"/>
        <v>2036</v>
      </c>
      <c r="AW19" s="4">
        <f t="shared" si="1"/>
        <v>2037</v>
      </c>
      <c r="AX19" s="4">
        <f t="shared" si="1"/>
        <v>2038</v>
      </c>
      <c r="AY19" s="4">
        <f t="shared" si="1"/>
        <v>2039</v>
      </c>
      <c r="AZ19" s="4">
        <f t="shared" si="1"/>
        <v>2040</v>
      </c>
      <c r="BA19" s="4">
        <f t="shared" si="1"/>
        <v>2041</v>
      </c>
      <c r="BB19" s="4">
        <f t="shared" si="1"/>
        <v>2042</v>
      </c>
      <c r="BC19" s="4">
        <f t="shared" si="1"/>
        <v>2043</v>
      </c>
      <c r="BD19" s="4">
        <f t="shared" si="1"/>
        <v>2044</v>
      </c>
      <c r="BE19" s="4">
        <f t="shared" si="1"/>
        <v>2045</v>
      </c>
      <c r="BF19" s="4">
        <f t="shared" si="1"/>
        <v>2046</v>
      </c>
      <c r="BG19" s="4">
        <f t="shared" si="1"/>
        <v>2047</v>
      </c>
      <c r="BH19" s="4">
        <f t="shared" si="1"/>
        <v>2048</v>
      </c>
      <c r="BI19" s="4">
        <f t="shared" si="1"/>
        <v>2049</v>
      </c>
      <c r="BJ19" s="4">
        <f t="shared" si="1"/>
        <v>2050</v>
      </c>
    </row>
    <row r="20" spans="1:62" x14ac:dyDescent="0.3">
      <c r="A20" s="7" t="s">
        <v>19</v>
      </c>
      <c r="B20" s="7">
        <v>20.605615131531977</v>
      </c>
      <c r="C20" s="7">
        <v>20.797043480702058</v>
      </c>
      <c r="D20" s="7">
        <v>20.988471829872132</v>
      </c>
      <c r="E20" s="7">
        <v>21.179900179042207</v>
      </c>
      <c r="F20" s="7">
        <v>21.371328528212285</v>
      </c>
      <c r="G20" s="7">
        <v>21.383497072778468</v>
      </c>
      <c r="H20" s="7">
        <v>21.395665617344651</v>
      </c>
      <c r="I20" s="7">
        <v>21.408573159927457</v>
      </c>
      <c r="J20" s="7">
        <v>21.421480702510259</v>
      </c>
      <c r="K20" s="7">
        <v>21.434388245093068</v>
      </c>
      <c r="L20" s="7">
        <v>21.447295787675877</v>
      </c>
      <c r="M20" s="7">
        <v>21.460203330258683</v>
      </c>
      <c r="N20" s="7">
        <v>21.473110872841492</v>
      </c>
      <c r="O20" s="7">
        <v>21.486018415424297</v>
      </c>
      <c r="P20" s="7">
        <v>21.498925958007099</v>
      </c>
      <c r="Q20" s="7">
        <v>21.496449931956011</v>
      </c>
      <c r="R20" s="7">
        <v>21.78642762688046</v>
      </c>
      <c r="S20" s="7">
        <v>22.076405321804909</v>
      </c>
      <c r="T20" s="7">
        <v>22.415839225129147</v>
      </c>
      <c r="U20" s="7">
        <v>22.755273128453386</v>
      </c>
      <c r="V20" s="7">
        <v>23.094707031777624</v>
      </c>
      <c r="W20" s="7">
        <v>23.434140935101869</v>
      </c>
      <c r="X20" s="7">
        <v>23.484322931928734</v>
      </c>
      <c r="Y20" s="7">
        <v>23.836125365878853</v>
      </c>
      <c r="Z20" s="7">
        <v>24.190613410996129</v>
      </c>
      <c r="AA20" s="7">
        <v>24.527113043517009</v>
      </c>
      <c r="AB20" s="7">
        <v>24.844587818723166</v>
      </c>
      <c r="AC20" s="7">
        <v>25.202227875130852</v>
      </c>
      <c r="AD20" s="7">
        <v>25.541102185403403</v>
      </c>
      <c r="AE20" s="7">
        <v>25.890206814719082</v>
      </c>
      <c r="AF20" s="7">
        <v>26.226703195648678</v>
      </c>
      <c r="AG20" s="7">
        <v>26.438748999603785</v>
      </c>
      <c r="AH20" s="7">
        <v>26.636133189799864</v>
      </c>
      <c r="AI20" s="7">
        <v>26.811041771442589</v>
      </c>
      <c r="AJ20" s="7">
        <v>27.012218129960978</v>
      </c>
      <c r="AK20" s="7">
        <v>27.66066550026116</v>
      </c>
      <c r="AL20" s="7">
        <v>27.037332201608024</v>
      </c>
      <c r="AM20" s="7">
        <v>27.22629639620229</v>
      </c>
      <c r="AN20" s="7">
        <v>27.415260590796557</v>
      </c>
      <c r="AO20" s="7">
        <v>27.604224785390826</v>
      </c>
      <c r="AP20" s="7">
        <v>27.793188979985096</v>
      </c>
      <c r="AQ20" s="7">
        <v>27.982153174579359</v>
      </c>
      <c r="AR20" s="7">
        <v>28.171117369173626</v>
      </c>
      <c r="AS20" s="7">
        <v>28.360081563767896</v>
      </c>
      <c r="AT20" s="7">
        <v>28.549045758362162</v>
      </c>
      <c r="AU20" s="7">
        <v>28.73913880673744</v>
      </c>
      <c r="AV20" s="7">
        <v>28.910326377649032</v>
      </c>
      <c r="AW20" s="7">
        <v>29.081513948560627</v>
      </c>
      <c r="AX20" s="7">
        <v>29.252701519472232</v>
      </c>
      <c r="AY20" s="7">
        <v>29.423889090383824</v>
      </c>
      <c r="AZ20" s="7">
        <v>29.595076661295408</v>
      </c>
      <c r="BA20" s="7">
        <v>29.766264232207011</v>
      </c>
      <c r="BB20" s="7">
        <v>29.769957110867221</v>
      </c>
      <c r="BC20" s="7">
        <v>30.064935374433283</v>
      </c>
      <c r="BD20" s="7">
        <v>30.076083251888811</v>
      </c>
      <c r="BE20" s="7">
        <v>30.123756660564478</v>
      </c>
      <c r="BF20" s="7">
        <v>30.230604965922289</v>
      </c>
      <c r="BG20" s="7">
        <v>30.258214024198111</v>
      </c>
      <c r="BH20" s="7">
        <v>30.333981181473749</v>
      </c>
      <c r="BI20" s="7">
        <v>30.394018765965548</v>
      </c>
      <c r="BJ20" s="7">
        <v>30.456946202201355</v>
      </c>
    </row>
    <row r="21" spans="1:62" x14ac:dyDescent="0.3">
      <c r="A21" s="7" t="s">
        <v>15</v>
      </c>
      <c r="B21" s="7">
        <v>12.25476169378539</v>
      </c>
      <c r="C21" s="7">
        <v>12.274000661989788</v>
      </c>
      <c r="D21" s="7">
        <v>12.293239630194186</v>
      </c>
      <c r="E21" s="7">
        <v>12.312478598398586</v>
      </c>
      <c r="F21" s="7">
        <v>12.331717566602981</v>
      </c>
      <c r="G21" s="7">
        <v>12.750224252053636</v>
      </c>
      <c r="H21" s="7">
        <v>13.167991939487663</v>
      </c>
      <c r="I21" s="7">
        <v>13.585759626921694</v>
      </c>
      <c r="J21" s="7">
        <v>14.003527314355727</v>
      </c>
      <c r="K21" s="7">
        <v>14.421295001789755</v>
      </c>
      <c r="L21" s="7">
        <v>14.839062689223789</v>
      </c>
      <c r="M21" s="7">
        <v>15.256830376657819</v>
      </c>
      <c r="N21" s="7">
        <v>15.674598064091844</v>
      </c>
      <c r="O21" s="7">
        <v>16.092365751525879</v>
      </c>
      <c r="P21" s="7">
        <v>16.510133438959908</v>
      </c>
      <c r="Q21" s="7">
        <v>16.962165150864653</v>
      </c>
      <c r="R21" s="7">
        <v>16.786920361152728</v>
      </c>
      <c r="S21" s="7">
        <v>16.56221936304101</v>
      </c>
      <c r="T21" s="7">
        <v>16.337518364929291</v>
      </c>
      <c r="U21" s="7">
        <v>16.112817366817577</v>
      </c>
      <c r="V21" s="7">
        <v>15.888116368705861</v>
      </c>
      <c r="W21" s="7">
        <v>15.663415370594157</v>
      </c>
      <c r="X21" s="7">
        <v>15.750012755456833</v>
      </c>
      <c r="Y21" s="7">
        <v>15.557926041241085</v>
      </c>
      <c r="Z21" s="7">
        <v>14.915768807121079</v>
      </c>
      <c r="AA21" s="7">
        <v>14.457047611088328</v>
      </c>
      <c r="AB21" s="7">
        <v>13.895985061664382</v>
      </c>
      <c r="AC21" s="7">
        <v>13.281089961962024</v>
      </c>
      <c r="AD21" s="7">
        <v>12.714662059083304</v>
      </c>
      <c r="AE21" s="7">
        <v>12.128595496489718</v>
      </c>
      <c r="AF21" s="7">
        <v>11.606203415548871</v>
      </c>
      <c r="AG21" s="7">
        <v>11.646576026748475</v>
      </c>
      <c r="AH21" s="7">
        <v>11.422497446172011</v>
      </c>
      <c r="AI21" s="7">
        <v>11.18338021433078</v>
      </c>
      <c r="AJ21" s="7">
        <v>10.879211080614024</v>
      </c>
      <c r="AK21" s="7">
        <v>10.285458722417165</v>
      </c>
      <c r="AL21" s="7">
        <v>11.130663020311758</v>
      </c>
      <c r="AM21" s="7">
        <v>11.98890347971644</v>
      </c>
      <c r="AN21" s="7">
        <v>12.840625858366082</v>
      </c>
      <c r="AO21" s="7">
        <v>13.820537158531598</v>
      </c>
      <c r="AP21" s="7">
        <v>14.855852145115007</v>
      </c>
      <c r="AQ21" s="7">
        <v>15.907462333586032</v>
      </c>
      <c r="AR21" s="7">
        <v>16.959072522057046</v>
      </c>
      <c r="AS21" s="7">
        <v>18.010682710528066</v>
      </c>
      <c r="AT21" s="7">
        <v>19.062292898999097</v>
      </c>
      <c r="AU21" s="7">
        <v>20.130294254080631</v>
      </c>
      <c r="AV21" s="7">
        <v>21.198295609162184</v>
      </c>
      <c r="AW21" s="7">
        <v>22.266296964243733</v>
      </c>
      <c r="AX21" s="7">
        <v>23.334298319325274</v>
      </c>
      <c r="AY21" s="7">
        <v>24.402299674406812</v>
      </c>
      <c r="AZ21" s="7">
        <v>25.470301029488365</v>
      </c>
      <c r="BA21" s="7">
        <v>26.538302384569924</v>
      </c>
      <c r="BB21" s="7">
        <v>27.913499063855649</v>
      </c>
      <c r="BC21" s="7">
        <v>28.863539643914741</v>
      </c>
      <c r="BD21" s="7">
        <v>30.279084451423657</v>
      </c>
      <c r="BE21" s="7">
        <v>31.364372753032644</v>
      </c>
      <c r="BF21" s="7">
        <v>31.217939220162879</v>
      </c>
      <c r="BG21" s="7">
        <v>31.158485126817933</v>
      </c>
      <c r="BH21" s="7">
        <v>31.01873304968608</v>
      </c>
      <c r="BI21" s="7">
        <v>30.911234462694559</v>
      </c>
      <c r="BJ21" s="7">
        <v>30.719425967599726</v>
      </c>
    </row>
    <row r="22" spans="1:62" x14ac:dyDescent="0.3">
      <c r="A22" s="7" t="s">
        <v>20</v>
      </c>
      <c r="B22" s="7">
        <v>24.65137935262517</v>
      </c>
      <c r="C22" s="7">
        <v>24.374127562749781</v>
      </c>
      <c r="D22" s="7">
        <v>24.09133189610138</v>
      </c>
      <c r="E22" s="7">
        <v>23.802992352679961</v>
      </c>
      <c r="F22" s="7">
        <v>23.509108932485532</v>
      </c>
      <c r="G22" s="7">
        <v>23.360213365220755</v>
      </c>
      <c r="H22" s="7">
        <v>23.199984239271334</v>
      </c>
      <c r="I22" s="7">
        <v>23.028421554637251</v>
      </c>
      <c r="J22" s="7">
        <v>22.845525311318518</v>
      </c>
      <c r="K22" s="7">
        <v>22.65129550931513</v>
      </c>
      <c r="L22" s="7">
        <v>22.445732148627094</v>
      </c>
      <c r="M22" s="7">
        <v>22.228835229254397</v>
      </c>
      <c r="N22" s="7">
        <v>22.000604751197045</v>
      </c>
      <c r="O22" s="7">
        <v>21.761040714455046</v>
      </c>
      <c r="P22" s="7">
        <v>21.510143119028392</v>
      </c>
      <c r="Q22" s="7">
        <v>21.258345901037423</v>
      </c>
      <c r="R22" s="7">
        <v>20.814090191230761</v>
      </c>
      <c r="S22" s="7">
        <v>20.366815194444815</v>
      </c>
      <c r="T22" s="7">
        <v>19.916520910679587</v>
      </c>
      <c r="U22" s="7">
        <v>19.463207339935121</v>
      </c>
      <c r="V22" s="7">
        <v>19.520573792541381</v>
      </c>
      <c r="W22" s="7">
        <v>19.577940245147651</v>
      </c>
      <c r="X22" s="7">
        <v>19.646329935992419</v>
      </c>
      <c r="Y22" s="7">
        <v>19.726187795859609</v>
      </c>
      <c r="Z22" s="7">
        <v>19.582353201358242</v>
      </c>
      <c r="AA22" s="7">
        <v>19.521242419602306</v>
      </c>
      <c r="AB22" s="7">
        <v>19.399448532493409</v>
      </c>
      <c r="AC22" s="7">
        <v>19.270821010846078</v>
      </c>
      <c r="AD22" s="7">
        <v>19.157044214542992</v>
      </c>
      <c r="AE22" s="7">
        <v>19.038563247904037</v>
      </c>
      <c r="AF22" s="7">
        <v>18.945615397898411</v>
      </c>
      <c r="AG22" s="7">
        <v>19.064364243006466</v>
      </c>
      <c r="AH22" s="7">
        <v>19.05101704781627</v>
      </c>
      <c r="AI22" s="7">
        <v>19.018912722717019</v>
      </c>
      <c r="AJ22" s="7">
        <v>18.967416335117836</v>
      </c>
      <c r="AK22" s="7">
        <v>19.00964499318426</v>
      </c>
      <c r="AL22" s="7">
        <v>19.170452028344744</v>
      </c>
      <c r="AM22" s="7">
        <v>19.358544063505224</v>
      </c>
      <c r="AN22" s="7">
        <v>19.569821098665713</v>
      </c>
      <c r="AO22" s="7">
        <v>19.763388133826197</v>
      </c>
      <c r="AP22" s="7">
        <v>19.967940168986679</v>
      </c>
      <c r="AQ22" s="7">
        <v>20.170177204147159</v>
      </c>
      <c r="AR22" s="7">
        <v>20.376844239307641</v>
      </c>
      <c r="AS22" s="7">
        <v>20.588511274468125</v>
      </c>
      <c r="AT22" s="7">
        <v>20.800178309628606</v>
      </c>
      <c r="AU22" s="7">
        <v>21.012409771679593</v>
      </c>
      <c r="AV22" s="7">
        <v>21.22464123373058</v>
      </c>
      <c r="AW22" s="7">
        <v>21.43687269578157</v>
      </c>
      <c r="AX22" s="7">
        <v>21.649104157832564</v>
      </c>
      <c r="AY22" s="7">
        <v>21.861335619883555</v>
      </c>
      <c r="AZ22" s="7">
        <v>22.073567081934534</v>
      </c>
      <c r="BA22" s="7">
        <v>22.285798543985528</v>
      </c>
      <c r="BB22" s="7">
        <v>22.414282659910832</v>
      </c>
      <c r="BC22" s="7">
        <v>22.65547556640265</v>
      </c>
      <c r="BD22" s="7">
        <v>22.793212999805725</v>
      </c>
      <c r="BE22" s="7">
        <v>22.946287578518046</v>
      </c>
      <c r="BF22" s="7">
        <v>23.047471381204531</v>
      </c>
      <c r="BG22" s="7">
        <v>23.083764749330019</v>
      </c>
      <c r="BH22" s="7">
        <v>23.095574122385166</v>
      </c>
      <c r="BI22" s="7">
        <v>23.100922481968354</v>
      </c>
      <c r="BJ22" s="7">
        <v>23.109451812326718</v>
      </c>
    </row>
    <row r="23" spans="1:62" x14ac:dyDescent="0.3">
      <c r="A23" s="7" t="s">
        <v>29</v>
      </c>
      <c r="B23" s="7">
        <v>8.217126450875055</v>
      </c>
      <c r="C23" s="7">
        <v>8.7050455581249242</v>
      </c>
      <c r="D23" s="7">
        <v>9.1985085421478008</v>
      </c>
      <c r="E23" s="7">
        <v>9.6975154029436936</v>
      </c>
      <c r="F23" s="7">
        <v>10.202066140512596</v>
      </c>
      <c r="G23" s="7">
        <v>10.781636937794206</v>
      </c>
      <c r="H23" s="7">
        <v>11.372541293760468</v>
      </c>
      <c r="I23" s="7">
        <v>11.974779208411386</v>
      </c>
      <c r="J23" s="7">
        <v>12.588350681746958</v>
      </c>
      <c r="K23" s="7">
        <v>13.213255713767181</v>
      </c>
      <c r="L23" s="7">
        <v>13.849494304472058</v>
      </c>
      <c r="M23" s="7">
        <v>14.497066453861589</v>
      </c>
      <c r="N23" s="7">
        <v>15.155972161935775</v>
      </c>
      <c r="O23" s="7">
        <v>15.826211428694613</v>
      </c>
      <c r="P23" s="7">
        <v>16.507784254138102</v>
      </c>
      <c r="Q23" s="7">
        <v>17.20913715798272</v>
      </c>
      <c r="R23" s="7">
        <v>17.768125773001913</v>
      </c>
      <c r="S23" s="7">
        <v>18.330133675000386</v>
      </c>
      <c r="T23" s="7">
        <v>18.895160863978131</v>
      </c>
      <c r="U23" s="7">
        <v>19.463207339935121</v>
      </c>
      <c r="V23" s="7">
        <v>19.520573792541381</v>
      </c>
      <c r="W23" s="7">
        <v>19.577940245147651</v>
      </c>
      <c r="X23" s="7">
        <v>19.646329935992419</v>
      </c>
      <c r="Y23" s="7">
        <v>19.726187795859609</v>
      </c>
      <c r="Z23" s="7">
        <v>19.582353201358242</v>
      </c>
      <c r="AA23" s="7">
        <v>19.521242419602306</v>
      </c>
      <c r="AB23" s="7">
        <v>19.399448532493409</v>
      </c>
      <c r="AC23" s="7">
        <v>19.270821010846078</v>
      </c>
      <c r="AD23" s="7">
        <v>19.157044214542992</v>
      </c>
      <c r="AE23" s="7">
        <v>19.038563247904037</v>
      </c>
      <c r="AF23" s="7">
        <v>18.945615397898411</v>
      </c>
      <c r="AG23" s="7">
        <v>19.064364243006466</v>
      </c>
      <c r="AH23" s="7">
        <v>19.05101704781627</v>
      </c>
      <c r="AI23" s="7">
        <v>19.018912722717019</v>
      </c>
      <c r="AJ23" s="7">
        <v>18.967416335117836</v>
      </c>
      <c r="AK23" s="7">
        <v>19.00964499318426</v>
      </c>
      <c r="AL23" s="7">
        <v>19.170452028344744</v>
      </c>
      <c r="AM23" s="7">
        <v>19.358544063505224</v>
      </c>
      <c r="AN23" s="7">
        <v>19.569821098665713</v>
      </c>
      <c r="AO23" s="7">
        <v>19.763388133826197</v>
      </c>
      <c r="AP23" s="7">
        <v>19.967940168986679</v>
      </c>
      <c r="AQ23" s="7">
        <v>20.170177204147159</v>
      </c>
      <c r="AR23" s="7">
        <v>20.376844239307641</v>
      </c>
      <c r="AS23" s="7">
        <v>20.588511274468125</v>
      </c>
      <c r="AT23" s="7">
        <v>20.800178309628606</v>
      </c>
      <c r="AU23" s="7">
        <v>21.012409771679593</v>
      </c>
      <c r="AV23" s="7">
        <v>21.22464123373058</v>
      </c>
      <c r="AW23" s="7">
        <v>21.43687269578157</v>
      </c>
      <c r="AX23" s="7">
        <v>21.649104157832564</v>
      </c>
      <c r="AY23" s="7">
        <v>21.861335619883555</v>
      </c>
      <c r="AZ23" s="7">
        <v>22.073567081934534</v>
      </c>
      <c r="BA23" s="7">
        <v>22.285798543985528</v>
      </c>
      <c r="BB23" s="7">
        <v>22.414282659910832</v>
      </c>
      <c r="BC23" s="7">
        <v>22.65547556640265</v>
      </c>
      <c r="BD23" s="7">
        <v>22.793212999805725</v>
      </c>
      <c r="BE23" s="7">
        <v>22.946287578518046</v>
      </c>
      <c r="BF23" s="7">
        <v>23.047471381204531</v>
      </c>
      <c r="BG23" s="7">
        <v>23.083764749330019</v>
      </c>
      <c r="BH23" s="7">
        <v>23.095574122385166</v>
      </c>
      <c r="BI23" s="7">
        <v>23.100922481968354</v>
      </c>
      <c r="BJ23" s="7">
        <v>23.109451812326718</v>
      </c>
    </row>
    <row r="24" spans="1:62" x14ac:dyDescent="0.3">
      <c r="A24" s="7" t="s">
        <v>16</v>
      </c>
      <c r="B24" s="7">
        <v>398.10867058275397</v>
      </c>
      <c r="C24" s="7">
        <v>401.86240592406011</v>
      </c>
      <c r="D24" s="7">
        <v>405.61614126536637</v>
      </c>
      <c r="E24" s="7">
        <v>409.36987660667256</v>
      </c>
      <c r="F24" s="7">
        <v>413.12361194797882</v>
      </c>
      <c r="G24" s="7">
        <v>417.05660709388889</v>
      </c>
      <c r="H24" s="7">
        <v>417.29609574629262</v>
      </c>
      <c r="I24" s="7">
        <v>417.53484540067961</v>
      </c>
      <c r="J24" s="7">
        <v>417.77359505506661</v>
      </c>
      <c r="K24" s="7">
        <v>418.01234470945366</v>
      </c>
      <c r="L24" s="7">
        <v>418.25109436384071</v>
      </c>
      <c r="M24" s="7">
        <v>418.48984401822776</v>
      </c>
      <c r="N24" s="7">
        <v>418.72859367261486</v>
      </c>
      <c r="O24" s="7">
        <v>418.96734332700191</v>
      </c>
      <c r="P24" s="7">
        <v>419.20609298138891</v>
      </c>
      <c r="Q24" s="7">
        <v>419.46022620440982</v>
      </c>
      <c r="R24" s="7">
        <v>418.97471820645518</v>
      </c>
      <c r="S24" s="7">
        <v>425.49931491629258</v>
      </c>
      <c r="T24" s="7">
        <v>431.97445541773033</v>
      </c>
      <c r="U24" s="7">
        <v>438.44959591916808</v>
      </c>
      <c r="V24" s="7">
        <v>444.92473642060571</v>
      </c>
      <c r="W24" s="7">
        <v>451.39987692204346</v>
      </c>
      <c r="X24" s="7">
        <v>458.48974849664523</v>
      </c>
      <c r="Y24" s="7">
        <v>465.33506213412363</v>
      </c>
      <c r="Z24" s="7">
        <v>472.24069016043501</v>
      </c>
      <c r="AA24" s="7">
        <v>478.53299409934266</v>
      </c>
      <c r="AB24" s="7">
        <v>484.45394789556514</v>
      </c>
      <c r="AC24" s="7">
        <v>491.44092391058609</v>
      </c>
      <c r="AD24" s="7">
        <v>497.76285317174217</v>
      </c>
      <c r="AE24" s="7">
        <v>504.52780211385505</v>
      </c>
      <c r="AF24" s="7">
        <v>510.2946718043541</v>
      </c>
      <c r="AG24" s="7">
        <v>513.71965933373224</v>
      </c>
      <c r="AH24" s="7">
        <v>516.94730847686958</v>
      </c>
      <c r="AI24" s="7">
        <v>519.11774572856007</v>
      </c>
      <c r="AJ24" s="7">
        <v>521.65329020337504</v>
      </c>
      <c r="AK24" s="7">
        <v>525.15865116640816</v>
      </c>
      <c r="AL24" s="7">
        <v>529.93579279839446</v>
      </c>
      <c r="AM24" s="7">
        <v>533.90063693713353</v>
      </c>
      <c r="AN24" s="7">
        <v>537.86548107587248</v>
      </c>
      <c r="AO24" s="7">
        <v>541.83032521461143</v>
      </c>
      <c r="AP24" s="7">
        <v>545.79516935335039</v>
      </c>
      <c r="AQ24" s="7">
        <v>549.76001349208946</v>
      </c>
      <c r="AR24" s="7">
        <v>553.72485763082841</v>
      </c>
      <c r="AS24" s="7">
        <v>557.68970176956736</v>
      </c>
      <c r="AT24" s="7">
        <v>561.65454590830632</v>
      </c>
      <c r="AU24" s="7">
        <v>565.6182611932644</v>
      </c>
      <c r="AV24" s="7">
        <v>570.12969237235291</v>
      </c>
      <c r="AW24" s="7">
        <v>574.64112355144118</v>
      </c>
      <c r="AX24" s="7">
        <v>579.15255473052957</v>
      </c>
      <c r="AY24" s="7">
        <v>583.66398590961808</v>
      </c>
      <c r="AZ24" s="7">
        <v>588.17541708870647</v>
      </c>
      <c r="BA24" s="7">
        <v>592.68684826779474</v>
      </c>
      <c r="BB24" s="7">
        <v>594.66236788913454</v>
      </c>
      <c r="BC24" s="7">
        <v>598.99066462556846</v>
      </c>
      <c r="BD24" s="7">
        <v>599.50929174811279</v>
      </c>
      <c r="BE24" s="7">
        <v>602.45508083943696</v>
      </c>
      <c r="BF24" s="7">
        <v>604.22925753407912</v>
      </c>
      <c r="BG24" s="7">
        <v>605.33454847580333</v>
      </c>
      <c r="BH24" s="7">
        <v>607.01549381852772</v>
      </c>
      <c r="BI24" s="7">
        <v>608.13498123403588</v>
      </c>
      <c r="BJ24" s="7">
        <v>610.69276629779984</v>
      </c>
    </row>
    <row r="25" spans="1:62" x14ac:dyDescent="0.3">
      <c r="A25" s="10" t="s">
        <v>17</v>
      </c>
      <c r="B25" s="10">
        <v>115.26332759192886</v>
      </c>
      <c r="C25" s="10">
        <v>115.79935409991494</v>
      </c>
      <c r="D25" s="10">
        <v>116.33538060790102</v>
      </c>
      <c r="E25" s="10">
        <v>116.87140711588708</v>
      </c>
      <c r="F25" s="10">
        <v>117.40743362387317</v>
      </c>
      <c r="G25" s="10">
        <v>117.54419241461298</v>
      </c>
      <c r="H25" s="10">
        <v>121.3751966968759</v>
      </c>
      <c r="I25" s="10">
        <v>125.20620097913884</v>
      </c>
      <c r="J25" s="10">
        <v>129.03720526140177</v>
      </c>
      <c r="K25" s="10">
        <v>132.8682095436647</v>
      </c>
      <c r="L25" s="10">
        <v>136.69921382592764</v>
      </c>
      <c r="M25" s="10">
        <v>140.53021810819058</v>
      </c>
      <c r="N25" s="10">
        <v>144.36122239045352</v>
      </c>
      <c r="O25" s="10">
        <v>148.19222667271646</v>
      </c>
      <c r="P25" s="10">
        <v>152.02323095497937</v>
      </c>
      <c r="Q25" s="10">
        <v>155.81997121277163</v>
      </c>
      <c r="R25" s="10">
        <v>160.77279838884721</v>
      </c>
      <c r="S25" s="10">
        <v>158.7649770655303</v>
      </c>
      <c r="T25" s="10">
        <v>156.75715574221343</v>
      </c>
      <c r="U25" s="10">
        <v>154.74933441889661</v>
      </c>
      <c r="V25" s="10">
        <v>152.74151309557979</v>
      </c>
      <c r="W25" s="10">
        <v>150.73369177226292</v>
      </c>
      <c r="X25" s="10">
        <v>145.7111658159717</v>
      </c>
      <c r="Y25" s="10">
        <v>143.61138645875889</v>
      </c>
      <c r="Z25" s="10">
        <v>137.86817762145029</v>
      </c>
      <c r="AA25" s="10">
        <v>134.40522024605448</v>
      </c>
      <c r="AB25" s="10">
        <v>129.93216672404986</v>
      </c>
      <c r="AC25" s="10">
        <v>124.7648207523236</v>
      </c>
      <c r="AD25" s="10">
        <v>120.17282008377376</v>
      </c>
      <c r="AE25" s="10">
        <v>115.02327057493872</v>
      </c>
      <c r="AF25" s="10">
        <v>111.251234084451</v>
      </c>
      <c r="AG25" s="10">
        <v>112.59020313991806</v>
      </c>
      <c r="AH25" s="10">
        <v>110.78006088716118</v>
      </c>
      <c r="AI25" s="10">
        <v>109.26389478566909</v>
      </c>
      <c r="AJ25" s="10">
        <v>107.07703058605252</v>
      </c>
      <c r="AK25" s="10">
        <v>104.92939961091606</v>
      </c>
      <c r="AL25" s="10">
        <v>107.88581197968814</v>
      </c>
      <c r="AM25" s="10">
        <v>113.55768818695012</v>
      </c>
      <c r="AN25" s="10">
        <v>121.55458247496718</v>
      </c>
      <c r="AO25" s="10">
        <v>127.65228784146831</v>
      </c>
      <c r="AP25" s="10">
        <v>134.79308952155156</v>
      </c>
      <c r="AQ25" s="10">
        <v>141.68609599974721</v>
      </c>
      <c r="AR25" s="10">
        <v>149.02210247794289</v>
      </c>
      <c r="AS25" s="10">
        <v>156.85810895613855</v>
      </c>
      <c r="AT25" s="10">
        <v>166.04411543433415</v>
      </c>
      <c r="AU25" s="10">
        <v>173.86373074591933</v>
      </c>
      <c r="AV25" s="10">
        <v>181.15453564083776</v>
      </c>
      <c r="AW25" s="10">
        <v>188.44534053575626</v>
      </c>
      <c r="AX25" s="10">
        <v>195.73614543067467</v>
      </c>
      <c r="AY25" s="10">
        <v>203.02695032559316</v>
      </c>
      <c r="AZ25" s="10">
        <v>210.31775522051163</v>
      </c>
      <c r="BA25" s="10">
        <v>217.60856011543009</v>
      </c>
      <c r="BB25" s="10">
        <v>227.29557593614436</v>
      </c>
      <c r="BC25" s="10">
        <v>234.76368535608529</v>
      </c>
      <c r="BD25" s="10">
        <v>245.85979054857634</v>
      </c>
      <c r="BE25" s="10">
        <v>254.29746474696736</v>
      </c>
      <c r="BF25" s="10">
        <v>260.71129827983708</v>
      </c>
      <c r="BG25" s="10">
        <v>263.49327737318202</v>
      </c>
      <c r="BH25" s="10">
        <v>261.41774195031394</v>
      </c>
      <c r="BI25" s="10">
        <v>259.88714053730536</v>
      </c>
      <c r="BJ25" s="10">
        <v>256.9996615324003</v>
      </c>
    </row>
    <row r="26" spans="1:62" x14ac:dyDescent="0.3">
      <c r="A26" s="7" t="s">
        <v>18</v>
      </c>
      <c r="B26" s="7">
        <f t="shared" ref="B26:BJ26" si="2">B20+B21+B24+B25</f>
        <v>546.23237500000016</v>
      </c>
      <c r="C26" s="7">
        <f t="shared" si="2"/>
        <v>550.73280416666694</v>
      </c>
      <c r="D26" s="7">
        <f t="shared" si="2"/>
        <v>555.23323333333371</v>
      </c>
      <c r="E26" s="7">
        <f t="shared" si="2"/>
        <v>559.73366250000049</v>
      </c>
      <c r="F26" s="7">
        <f t="shared" si="2"/>
        <v>564.23409166666727</v>
      </c>
      <c r="G26" s="7">
        <f t="shared" si="2"/>
        <v>568.73452083333393</v>
      </c>
      <c r="H26" s="7">
        <f t="shared" si="2"/>
        <v>573.23495000000082</v>
      </c>
      <c r="I26" s="7">
        <f t="shared" si="2"/>
        <v>577.7353791666676</v>
      </c>
      <c r="J26" s="7">
        <f t="shared" si="2"/>
        <v>582.23580833333438</v>
      </c>
      <c r="K26" s="7">
        <f t="shared" si="2"/>
        <v>586.73623750000115</v>
      </c>
      <c r="L26" s="7">
        <f t="shared" si="2"/>
        <v>591.23666666666804</v>
      </c>
      <c r="M26" s="7">
        <f t="shared" si="2"/>
        <v>595.73709583333482</v>
      </c>
      <c r="N26" s="7">
        <f t="shared" si="2"/>
        <v>600.23752500000171</v>
      </c>
      <c r="O26" s="7">
        <f t="shared" si="2"/>
        <v>604.73795416666849</v>
      </c>
      <c r="P26" s="7">
        <f t="shared" si="2"/>
        <v>609.23838333333526</v>
      </c>
      <c r="Q26" s="7">
        <f t="shared" si="2"/>
        <v>613.73881250000204</v>
      </c>
      <c r="R26" s="7">
        <f t="shared" si="2"/>
        <v>618.32086458333561</v>
      </c>
      <c r="S26" s="7">
        <f t="shared" si="2"/>
        <v>622.90291666666883</v>
      </c>
      <c r="T26" s="7">
        <f t="shared" si="2"/>
        <v>627.48496875000217</v>
      </c>
      <c r="U26" s="7">
        <f t="shared" si="2"/>
        <v>632.06702083333562</v>
      </c>
      <c r="V26" s="7">
        <f t="shared" si="2"/>
        <v>636.64907291666896</v>
      </c>
      <c r="W26" s="7">
        <f t="shared" si="2"/>
        <v>641.23112500000241</v>
      </c>
      <c r="X26" s="7">
        <f t="shared" si="2"/>
        <v>643.4352500000025</v>
      </c>
      <c r="Y26" s="7">
        <f t="shared" si="2"/>
        <v>648.34050000000252</v>
      </c>
      <c r="Z26" s="7">
        <f t="shared" si="2"/>
        <v>649.21525000000247</v>
      </c>
      <c r="AA26" s="7">
        <f t="shared" si="2"/>
        <v>651.92237500000249</v>
      </c>
      <c r="AB26" s="7">
        <f t="shared" si="2"/>
        <v>653.12668750000262</v>
      </c>
      <c r="AC26" s="7">
        <f t="shared" si="2"/>
        <v>654.68906250000259</v>
      </c>
      <c r="AD26" s="7">
        <f t="shared" si="2"/>
        <v>656.19143750000262</v>
      </c>
      <c r="AE26" s="7">
        <f t="shared" si="2"/>
        <v>657.56987500000253</v>
      </c>
      <c r="AF26" s="7">
        <f t="shared" si="2"/>
        <v>659.3788125000026</v>
      </c>
      <c r="AG26" s="7">
        <f t="shared" si="2"/>
        <v>664.39518750000252</v>
      </c>
      <c r="AH26" s="7">
        <f t="shared" si="2"/>
        <v>665.78600000000267</v>
      </c>
      <c r="AI26" s="7">
        <f t="shared" si="2"/>
        <v>666.37606250000249</v>
      </c>
      <c r="AJ26" s="7">
        <f t="shared" si="2"/>
        <v>666.62175000000252</v>
      </c>
      <c r="AK26" s="7">
        <f t="shared" si="2"/>
        <v>668.03417500000262</v>
      </c>
      <c r="AL26" s="7">
        <f t="shared" si="2"/>
        <v>675.98960000000238</v>
      </c>
      <c r="AM26" s="7">
        <f t="shared" si="2"/>
        <v>686.67352500000243</v>
      </c>
      <c r="AN26" s="7">
        <f t="shared" si="2"/>
        <v>699.67595000000233</v>
      </c>
      <c r="AO26" s="7">
        <f t="shared" si="2"/>
        <v>710.90737500000228</v>
      </c>
      <c r="AP26" s="7">
        <f t="shared" si="2"/>
        <v>723.23730000000205</v>
      </c>
      <c r="AQ26" s="7">
        <f t="shared" si="2"/>
        <v>735.33572500000207</v>
      </c>
      <c r="AR26" s="7">
        <f t="shared" si="2"/>
        <v>747.87715000000196</v>
      </c>
      <c r="AS26" s="7">
        <f t="shared" si="2"/>
        <v>760.91857500000197</v>
      </c>
      <c r="AT26" s="7">
        <f t="shared" si="2"/>
        <v>775.31000000000165</v>
      </c>
      <c r="AU26" s="7">
        <f t="shared" si="2"/>
        <v>788.35142500000188</v>
      </c>
      <c r="AV26" s="7">
        <f t="shared" si="2"/>
        <v>801.392850000002</v>
      </c>
      <c r="AW26" s="7">
        <f t="shared" si="2"/>
        <v>814.43427500000178</v>
      </c>
      <c r="AX26" s="7">
        <f t="shared" si="2"/>
        <v>827.47570000000178</v>
      </c>
      <c r="AY26" s="7">
        <f t="shared" si="2"/>
        <v>840.5171250000019</v>
      </c>
      <c r="AZ26" s="7">
        <f t="shared" si="2"/>
        <v>853.55855000000179</v>
      </c>
      <c r="BA26" s="7">
        <f t="shared" si="2"/>
        <v>866.59997500000179</v>
      </c>
      <c r="BB26" s="7">
        <f t="shared" si="2"/>
        <v>879.64140000000179</v>
      </c>
      <c r="BC26" s="7">
        <f t="shared" si="2"/>
        <v>892.68282500000169</v>
      </c>
      <c r="BD26" s="7">
        <f t="shared" si="2"/>
        <v>905.72425000000158</v>
      </c>
      <c r="BE26" s="7">
        <f t="shared" si="2"/>
        <v>918.24067500000137</v>
      </c>
      <c r="BF26" s="7">
        <f t="shared" si="2"/>
        <v>926.38910000000146</v>
      </c>
      <c r="BG26" s="7">
        <f t="shared" si="2"/>
        <v>930.24452500000143</v>
      </c>
      <c r="BH26" s="7">
        <f t="shared" si="2"/>
        <v>929.78595000000144</v>
      </c>
      <c r="BI26" s="7">
        <f t="shared" si="2"/>
        <v>929.32737500000144</v>
      </c>
      <c r="BJ26" s="7">
        <f t="shared" si="2"/>
        <v>928.86880000000122</v>
      </c>
    </row>
    <row r="27" spans="1:62" x14ac:dyDescent="0.3">
      <c r="B27" s="17"/>
      <c r="C27" s="17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</row>
    <row r="28" spans="1:62" ht="15.6" x14ac:dyDescent="0.3">
      <c r="A28" s="2" t="s">
        <v>31</v>
      </c>
    </row>
    <row r="29" spans="1:62" x14ac:dyDescent="0.3">
      <c r="A29" s="4" t="s">
        <v>179</v>
      </c>
      <c r="B29" s="4">
        <v>1990</v>
      </c>
      <c r="C29" s="4">
        <v>1991</v>
      </c>
      <c r="D29" s="4">
        <v>1992</v>
      </c>
      <c r="E29" s="4">
        <v>1993</v>
      </c>
      <c r="F29" s="4">
        <v>1994</v>
      </c>
      <c r="G29" s="4">
        <v>1995</v>
      </c>
      <c r="H29" s="4">
        <v>1996</v>
      </c>
      <c r="I29" s="4">
        <v>1997</v>
      </c>
      <c r="J29" s="4">
        <v>1998</v>
      </c>
      <c r="K29" s="4">
        <v>1999</v>
      </c>
      <c r="L29" s="4">
        <v>2000</v>
      </c>
      <c r="M29" s="4">
        <v>2001</v>
      </c>
      <c r="N29" s="4">
        <v>2002</v>
      </c>
      <c r="O29" s="4">
        <v>2003</v>
      </c>
      <c r="P29" s="4">
        <v>2004</v>
      </c>
      <c r="Q29" s="4">
        <v>2005</v>
      </c>
      <c r="R29" s="4">
        <v>2006</v>
      </c>
      <c r="S29" s="4">
        <v>2007</v>
      </c>
      <c r="T29" s="4">
        <v>2008</v>
      </c>
      <c r="U29" s="4">
        <v>2009</v>
      </c>
      <c r="V29" s="4">
        <v>2010</v>
      </c>
      <c r="W29" s="4">
        <v>2011</v>
      </c>
      <c r="X29" s="4">
        <v>2012</v>
      </c>
      <c r="Y29" s="4">
        <v>2013</v>
      </c>
      <c r="Z29" s="4">
        <v>2014</v>
      </c>
      <c r="AA29" s="4">
        <v>2015</v>
      </c>
      <c r="AB29" s="4">
        <v>2016</v>
      </c>
      <c r="AC29" s="4">
        <v>2017</v>
      </c>
      <c r="AD29" s="4">
        <v>2018</v>
      </c>
      <c r="AE29" s="4">
        <v>2019</v>
      </c>
      <c r="AF29" s="4">
        <v>2020</v>
      </c>
      <c r="AG29" s="4">
        <f t="shared" ref="AG29:BJ29" si="3">AG8</f>
        <v>2021</v>
      </c>
      <c r="AH29" s="4">
        <f t="shared" si="3"/>
        <v>2022</v>
      </c>
      <c r="AI29" s="4">
        <f t="shared" si="3"/>
        <v>2023</v>
      </c>
      <c r="AJ29" s="4">
        <f t="shared" si="3"/>
        <v>2024</v>
      </c>
      <c r="AK29" s="4">
        <f t="shared" si="3"/>
        <v>2025</v>
      </c>
      <c r="AL29" s="4">
        <f t="shared" si="3"/>
        <v>2026</v>
      </c>
      <c r="AM29" s="4">
        <f t="shared" si="3"/>
        <v>2027</v>
      </c>
      <c r="AN29" s="4">
        <f t="shared" si="3"/>
        <v>2028</v>
      </c>
      <c r="AO29" s="4">
        <f t="shared" si="3"/>
        <v>2029</v>
      </c>
      <c r="AP29" s="4">
        <f t="shared" si="3"/>
        <v>2030</v>
      </c>
      <c r="AQ29" s="4">
        <f t="shared" si="3"/>
        <v>2031</v>
      </c>
      <c r="AR29" s="4">
        <f t="shared" si="3"/>
        <v>2032</v>
      </c>
      <c r="AS29" s="4">
        <f t="shared" si="3"/>
        <v>2033</v>
      </c>
      <c r="AT29" s="4">
        <f t="shared" si="3"/>
        <v>2034</v>
      </c>
      <c r="AU29" s="4">
        <f t="shared" si="3"/>
        <v>2035</v>
      </c>
      <c r="AV29" s="4">
        <f t="shared" si="3"/>
        <v>2036</v>
      </c>
      <c r="AW29" s="4">
        <f t="shared" si="3"/>
        <v>2037</v>
      </c>
      <c r="AX29" s="4">
        <f t="shared" si="3"/>
        <v>2038</v>
      </c>
      <c r="AY29" s="4">
        <f t="shared" si="3"/>
        <v>2039</v>
      </c>
      <c r="AZ29" s="4">
        <f t="shared" si="3"/>
        <v>2040</v>
      </c>
      <c r="BA29" s="4">
        <f t="shared" si="3"/>
        <v>2041</v>
      </c>
      <c r="BB29" s="4">
        <f t="shared" si="3"/>
        <v>2042</v>
      </c>
      <c r="BC29" s="4">
        <f t="shared" si="3"/>
        <v>2043</v>
      </c>
      <c r="BD29" s="4">
        <f t="shared" si="3"/>
        <v>2044</v>
      </c>
      <c r="BE29" s="4">
        <f t="shared" si="3"/>
        <v>2045</v>
      </c>
      <c r="BF29" s="4">
        <f t="shared" si="3"/>
        <v>2046</v>
      </c>
      <c r="BG29" s="4">
        <f t="shared" si="3"/>
        <v>2047</v>
      </c>
      <c r="BH29" s="4">
        <f t="shared" si="3"/>
        <v>2048</v>
      </c>
      <c r="BI29" s="4">
        <f t="shared" si="3"/>
        <v>2049</v>
      </c>
      <c r="BJ29" s="4">
        <f t="shared" si="3"/>
        <v>2050</v>
      </c>
    </row>
    <row r="30" spans="1:62" x14ac:dyDescent="0.3">
      <c r="A30" s="7" t="s">
        <v>181</v>
      </c>
      <c r="B30" s="7">
        <v>38.658760000000001</v>
      </c>
      <c r="C30" s="7">
        <v>38.658760000000001</v>
      </c>
      <c r="D30" s="7">
        <v>38.658760000000001</v>
      </c>
      <c r="E30" s="7">
        <v>38.658760000000001</v>
      </c>
      <c r="F30" s="7">
        <v>38.658760000000001</v>
      </c>
      <c r="G30" s="7">
        <v>38.658760000000001</v>
      </c>
      <c r="H30" s="7">
        <v>38.658760000000001</v>
      </c>
      <c r="I30" s="7">
        <v>38.658760000000001</v>
      </c>
      <c r="J30" s="7">
        <v>38.658760000000001</v>
      </c>
      <c r="K30" s="7">
        <v>38.658760000000001</v>
      </c>
      <c r="L30" s="7">
        <v>38.658760000000001</v>
      </c>
      <c r="M30" s="7">
        <v>38.658760000000001</v>
      </c>
      <c r="N30" s="7">
        <v>38.658760000000001</v>
      </c>
      <c r="O30" s="7">
        <v>38.658760000000001</v>
      </c>
      <c r="P30" s="7">
        <v>38.658760000000001</v>
      </c>
      <c r="Q30" s="7">
        <v>38.658760000000001</v>
      </c>
      <c r="R30" s="7">
        <v>38.658760000000001</v>
      </c>
      <c r="S30" s="7">
        <v>38.658760000000001</v>
      </c>
      <c r="T30" s="7">
        <v>38.658760000000001</v>
      </c>
      <c r="U30" s="7">
        <v>38.658760000000001</v>
      </c>
      <c r="V30" s="7">
        <v>38.658760000000001</v>
      </c>
      <c r="W30" s="7">
        <v>38.658760000000001</v>
      </c>
      <c r="X30" s="7">
        <v>38.658760000000001</v>
      </c>
      <c r="Y30" s="7">
        <v>38.658760000000001</v>
      </c>
      <c r="Z30" s="7">
        <v>38.658760000000001</v>
      </c>
      <c r="AA30" s="7">
        <v>38.658760000000001</v>
      </c>
      <c r="AB30" s="7">
        <v>38.658760000000001</v>
      </c>
      <c r="AC30" s="7">
        <v>38.658760000000001</v>
      </c>
      <c r="AD30" s="7">
        <v>38.658760000000001</v>
      </c>
      <c r="AE30" s="7">
        <v>38.658760000000001</v>
      </c>
      <c r="AF30" s="7">
        <v>38.658760000000001</v>
      </c>
      <c r="AG30" s="7">
        <v>38.658760000000001</v>
      </c>
      <c r="AH30" s="7">
        <v>38.658760000000001</v>
      </c>
      <c r="AI30" s="7">
        <v>36.434950000000001</v>
      </c>
      <c r="AJ30" s="7">
        <v>31.16638</v>
      </c>
      <c r="AK30" s="7">
        <v>30.492715971032514</v>
      </c>
      <c r="AL30" s="7">
        <v>29.424092829920838</v>
      </c>
      <c r="AM30" s="7">
        <v>28.174746581804566</v>
      </c>
      <c r="AN30" s="7">
        <v>26.606768543807224</v>
      </c>
      <c r="AO30" s="7">
        <v>25.14336751292268</v>
      </c>
      <c r="AP30" s="7">
        <v>22.715387213756763</v>
      </c>
      <c r="AQ30" s="7">
        <v>20.404857216988333</v>
      </c>
      <c r="AR30" s="7">
        <v>15.713324690738565</v>
      </c>
      <c r="AS30" s="7">
        <v>15.471631719398061</v>
      </c>
      <c r="AT30" s="7">
        <v>14.758745121800999</v>
      </c>
      <c r="AU30" s="7">
        <v>13.850841911493077</v>
      </c>
      <c r="AV30" s="7">
        <v>12.415643513687762</v>
      </c>
      <c r="AW30" s="7">
        <v>11.059726360514302</v>
      </c>
      <c r="AX30" s="7">
        <v>9.7845139535992978</v>
      </c>
      <c r="AY30" s="7">
        <v>8.5865695007748712</v>
      </c>
      <c r="AZ30" s="7">
        <v>7.4471027807855812</v>
      </c>
      <c r="BA30" s="7">
        <v>6.3076360607962902</v>
      </c>
      <c r="BB30" s="7">
        <v>5.1681693408070002</v>
      </c>
      <c r="BC30" s="7">
        <v>4.0287026208177101</v>
      </c>
      <c r="BD30" s="7">
        <v>2.8892359008284219</v>
      </c>
      <c r="BE30" s="7">
        <v>1.7497691808391356</v>
      </c>
      <c r="BF30" s="7">
        <v>0.61030246084984896</v>
      </c>
      <c r="BG30" s="7">
        <v>0</v>
      </c>
      <c r="BH30" s="7">
        <v>0</v>
      </c>
      <c r="BI30" s="7">
        <v>0</v>
      </c>
      <c r="BJ30" s="7">
        <v>0</v>
      </c>
    </row>
    <row r="31" spans="1:62" x14ac:dyDescent="0.3">
      <c r="A31" s="7" t="s">
        <v>182</v>
      </c>
      <c r="B31" s="7">
        <v>143.65338285714304</v>
      </c>
      <c r="C31" s="7">
        <v>142.0215257142859</v>
      </c>
      <c r="D31" s="7">
        <v>140.38966857142879</v>
      </c>
      <c r="E31" s="7">
        <v>138.75781142857164</v>
      </c>
      <c r="F31" s="7">
        <v>137.1259542857145</v>
      </c>
      <c r="G31" s="7">
        <v>135.49409714285738</v>
      </c>
      <c r="H31" s="7">
        <v>133.86224000000024</v>
      </c>
      <c r="I31" s="7">
        <v>132.23038285714313</v>
      </c>
      <c r="J31" s="7">
        <v>130.59852571428598</v>
      </c>
      <c r="K31" s="7">
        <v>128.96666857142887</v>
      </c>
      <c r="L31" s="7">
        <v>127.33481142857173</v>
      </c>
      <c r="M31" s="7">
        <v>125.7029542857146</v>
      </c>
      <c r="N31" s="7">
        <v>124.07109714285747</v>
      </c>
      <c r="O31" s="7">
        <v>122.43924000000034</v>
      </c>
      <c r="P31" s="7">
        <v>120.80738285714321</v>
      </c>
      <c r="Q31" s="7">
        <v>119.17552571428608</v>
      </c>
      <c r="R31" s="7">
        <v>117.54366857142895</v>
      </c>
      <c r="S31" s="7">
        <v>115.91181142857182</v>
      </c>
      <c r="T31" s="7">
        <v>114.27995428571469</v>
      </c>
      <c r="U31" s="7">
        <v>112.64809714285755</v>
      </c>
      <c r="V31" s="7">
        <v>111.01624</v>
      </c>
      <c r="W31" s="7">
        <v>105.72420666666666</v>
      </c>
      <c r="X31" s="7">
        <v>99.428900606060608</v>
      </c>
      <c r="Y31" s="7">
        <v>93.133594545454542</v>
      </c>
      <c r="Z31" s="7">
        <v>86.838288484848505</v>
      </c>
      <c r="AA31" s="7">
        <v>80.542982424242453</v>
      </c>
      <c r="AB31" s="7">
        <v>74.247676363636387</v>
      </c>
      <c r="AC31" s="7">
        <v>67.952370303030364</v>
      </c>
      <c r="AD31" s="7">
        <v>61.657064242424305</v>
      </c>
      <c r="AE31" s="7">
        <v>55.361758181818246</v>
      </c>
      <c r="AF31" s="7">
        <v>49.066452121212187</v>
      </c>
      <c r="AG31" s="7">
        <v>42.771146060606135</v>
      </c>
      <c r="AH31" s="7">
        <v>36.475900000000003</v>
      </c>
      <c r="AI31" s="7">
        <v>36.402300000000004</v>
      </c>
      <c r="AJ31" s="7">
        <v>28.7438</v>
      </c>
      <c r="AK31" s="7">
        <v>28.006632070398112</v>
      </c>
      <c r="AL31" s="7">
        <v>26.648633310169149</v>
      </c>
      <c r="AM31" s="7">
        <v>24.995183355161046</v>
      </c>
      <c r="AN31" s="7">
        <v>22.847377784870655</v>
      </c>
      <c r="AO31" s="7">
        <v>20.835878758736872</v>
      </c>
      <c r="AP31" s="7">
        <v>17.379721206645094</v>
      </c>
      <c r="AQ31" s="7">
        <v>14.076540791042374</v>
      </c>
      <c r="AR31" s="7">
        <v>8.3883674846451974</v>
      </c>
      <c r="AS31" s="7">
        <v>6.3698104976363732</v>
      </c>
      <c r="AT31" s="7">
        <v>6.3698104976363732</v>
      </c>
      <c r="AU31" s="7">
        <v>6.3698104976363732</v>
      </c>
      <c r="AV31" s="7">
        <v>6.3698104976363732</v>
      </c>
      <c r="AW31" s="7">
        <v>6.3698104976363732</v>
      </c>
      <c r="AX31" s="7">
        <v>6.3698104976363732</v>
      </c>
      <c r="AY31" s="7">
        <v>6.3698104976363732</v>
      </c>
      <c r="AZ31" s="7">
        <v>6.3698104976363732</v>
      </c>
      <c r="BA31" s="7">
        <v>6.3698104976363732</v>
      </c>
      <c r="BB31" s="7">
        <v>6.3698104976363732</v>
      </c>
      <c r="BC31" s="7">
        <v>6.3698104976363732</v>
      </c>
      <c r="BD31" s="7">
        <v>6.3698104976363732</v>
      </c>
      <c r="BE31" s="7">
        <v>6.3698104976363732</v>
      </c>
      <c r="BF31" s="7">
        <v>6.3698104976363732</v>
      </c>
      <c r="BG31" s="7">
        <v>5.8406462384969355</v>
      </c>
      <c r="BH31" s="7">
        <v>4.701179518507649</v>
      </c>
      <c r="BI31" s="7">
        <v>3.5617127985183625</v>
      </c>
      <c r="BJ31" s="7">
        <v>2.422246078529076</v>
      </c>
    </row>
    <row r="32" spans="1:62" x14ac:dyDescent="0.3">
      <c r="A32" s="7" t="s">
        <v>183</v>
      </c>
      <c r="B32" s="7">
        <v>15.48771</v>
      </c>
      <c r="C32" s="7">
        <v>15.48771</v>
      </c>
      <c r="D32" s="7">
        <v>15.48771</v>
      </c>
      <c r="E32" s="7">
        <v>15.48771</v>
      </c>
      <c r="F32" s="7">
        <v>15.48771</v>
      </c>
      <c r="G32" s="7">
        <v>15.48771</v>
      </c>
      <c r="H32" s="7">
        <v>15.48771</v>
      </c>
      <c r="I32" s="7">
        <v>15.48771</v>
      </c>
      <c r="J32" s="7">
        <v>15.48771</v>
      </c>
      <c r="K32" s="7">
        <v>15.48771</v>
      </c>
      <c r="L32" s="7">
        <v>15.48771</v>
      </c>
      <c r="M32" s="7">
        <v>15.48771</v>
      </c>
      <c r="N32" s="7">
        <v>15.48771</v>
      </c>
      <c r="O32" s="7">
        <v>15.48771</v>
      </c>
      <c r="P32" s="7">
        <v>15.48771</v>
      </c>
      <c r="Q32" s="7">
        <v>15.48771</v>
      </c>
      <c r="R32" s="7">
        <v>15.48771</v>
      </c>
      <c r="S32" s="7">
        <v>15.48771</v>
      </c>
      <c r="T32" s="7">
        <v>15.48771</v>
      </c>
      <c r="U32" s="7">
        <v>15.48771</v>
      </c>
      <c r="V32" s="7">
        <v>15.48771</v>
      </c>
      <c r="W32" s="7">
        <v>15.48771</v>
      </c>
      <c r="X32" s="7">
        <v>15.48771</v>
      </c>
      <c r="Y32" s="7">
        <v>15.48771</v>
      </c>
      <c r="Z32" s="7">
        <v>15.48771</v>
      </c>
      <c r="AA32" s="7">
        <v>15.48771</v>
      </c>
      <c r="AB32" s="7">
        <v>15.48771</v>
      </c>
      <c r="AC32" s="7">
        <v>15.48771</v>
      </c>
      <c r="AD32" s="7">
        <v>15.48771</v>
      </c>
      <c r="AE32" s="7">
        <v>15.48771</v>
      </c>
      <c r="AF32" s="7">
        <v>15.48771</v>
      </c>
      <c r="AG32" s="7">
        <v>15.48771</v>
      </c>
      <c r="AH32" s="7">
        <v>15.48771</v>
      </c>
      <c r="AI32" s="7">
        <v>14.70809</v>
      </c>
      <c r="AJ32" s="7">
        <v>17.133939999999999</v>
      </c>
      <c r="AK32" s="7">
        <v>16.462846561975457</v>
      </c>
      <c r="AL32" s="7">
        <v>15.490034485701569</v>
      </c>
      <c r="AM32" s="7">
        <v>14.383388607431868</v>
      </c>
      <c r="AN32" s="7">
        <v>13.033162444494129</v>
      </c>
      <c r="AO32" s="7">
        <v>11.772971501277549</v>
      </c>
      <c r="AP32" s="7">
        <v>9.7589854241525096</v>
      </c>
      <c r="AQ32" s="7">
        <v>7.8443653097928312</v>
      </c>
      <c r="AR32" s="7">
        <v>3.548787820357882</v>
      </c>
      <c r="AS32" s="7">
        <v>1.5302308333490573</v>
      </c>
      <c r="AT32" s="7">
        <v>0.6199078279744199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</row>
    <row r="33" spans="1:62" x14ac:dyDescent="0.3">
      <c r="A33" s="7" t="s">
        <v>184</v>
      </c>
      <c r="B33" s="7">
        <v>15.273290000000001</v>
      </c>
      <c r="C33" s="7">
        <v>15.273290000000001</v>
      </c>
      <c r="D33" s="7">
        <v>15.273290000000001</v>
      </c>
      <c r="E33" s="7">
        <v>15.273290000000001</v>
      </c>
      <c r="F33" s="7">
        <v>15.273290000000001</v>
      </c>
      <c r="G33" s="7">
        <v>15.273290000000001</v>
      </c>
      <c r="H33" s="7">
        <v>15.273290000000001</v>
      </c>
      <c r="I33" s="7">
        <v>15.273290000000001</v>
      </c>
      <c r="J33" s="7">
        <v>15.273290000000001</v>
      </c>
      <c r="K33" s="7">
        <v>15.273290000000001</v>
      </c>
      <c r="L33" s="7">
        <v>15.273290000000001</v>
      </c>
      <c r="M33" s="7">
        <v>15.273290000000001</v>
      </c>
      <c r="N33" s="7">
        <v>15.273290000000001</v>
      </c>
      <c r="O33" s="7">
        <v>15.273290000000001</v>
      </c>
      <c r="P33" s="7">
        <v>15.273290000000001</v>
      </c>
      <c r="Q33" s="7">
        <v>15.273290000000001</v>
      </c>
      <c r="R33" s="7">
        <v>15.273290000000001</v>
      </c>
      <c r="S33" s="7">
        <v>15.273290000000001</v>
      </c>
      <c r="T33" s="7">
        <v>15.273290000000001</v>
      </c>
      <c r="U33" s="7">
        <v>15.273290000000001</v>
      </c>
      <c r="V33" s="7">
        <v>15.273290000000001</v>
      </c>
      <c r="W33" s="7">
        <v>15.273290000000001</v>
      </c>
      <c r="X33" s="7">
        <v>16.276562727272729</v>
      </c>
      <c r="Y33" s="7">
        <v>17.279835454545456</v>
      </c>
      <c r="Z33" s="7">
        <v>18.283108181818186</v>
      </c>
      <c r="AA33" s="7">
        <v>19.286380909090912</v>
      </c>
      <c r="AB33" s="7">
        <v>20.289653636363642</v>
      </c>
      <c r="AC33" s="7">
        <v>21.292926363636369</v>
      </c>
      <c r="AD33" s="7">
        <v>22.296199090909095</v>
      </c>
      <c r="AE33" s="7">
        <v>23.299471818181825</v>
      </c>
      <c r="AF33" s="7">
        <v>24.302744545454551</v>
      </c>
      <c r="AG33" s="7">
        <v>25.306017272727281</v>
      </c>
      <c r="AH33" s="7">
        <v>26.309200000000001</v>
      </c>
      <c r="AI33" s="7">
        <v>26.2729</v>
      </c>
      <c r="AJ33" s="7">
        <v>33.776699999999998</v>
      </c>
      <c r="AK33" s="7">
        <v>33.007787571641288</v>
      </c>
      <c r="AL33" s="7">
        <v>30.466607863477734</v>
      </c>
      <c r="AM33" s="7">
        <v>27.050935986069177</v>
      </c>
      <c r="AN33" s="7">
        <v>22.214089537423515</v>
      </c>
      <c r="AO33" s="7">
        <v>17.693127699620621</v>
      </c>
      <c r="AP33" s="7">
        <v>9.124511822354572</v>
      </c>
      <c r="AQ33" s="7">
        <v>0.93219849962756418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</row>
    <row r="34" spans="1:62" ht="17.25" customHeight="1" x14ac:dyDescent="0.3">
      <c r="A34" s="4" t="s">
        <v>115</v>
      </c>
      <c r="B34" s="24">
        <f>SUM(B30:B33)</f>
        <v>213.07314285714304</v>
      </c>
      <c r="C34" s="24">
        <f t="shared" ref="C34:BJ34" si="4">SUM(C30:C33)</f>
        <v>211.4412857142859</v>
      </c>
      <c r="D34" s="24">
        <f t="shared" si="4"/>
        <v>209.80942857142878</v>
      </c>
      <c r="E34" s="24">
        <f t="shared" si="4"/>
        <v>208.17757142857164</v>
      </c>
      <c r="F34" s="24">
        <f t="shared" si="4"/>
        <v>206.5457142857145</v>
      </c>
      <c r="G34" s="24">
        <f t="shared" si="4"/>
        <v>204.91385714285738</v>
      </c>
      <c r="H34" s="24">
        <f t="shared" si="4"/>
        <v>203.28200000000024</v>
      </c>
      <c r="I34" s="24">
        <f t="shared" si="4"/>
        <v>201.65014285714312</v>
      </c>
      <c r="J34" s="24">
        <f t="shared" si="4"/>
        <v>200.01828571428598</v>
      </c>
      <c r="K34" s="24">
        <f t="shared" si="4"/>
        <v>198.38642857142887</v>
      </c>
      <c r="L34" s="24">
        <f t="shared" si="4"/>
        <v>196.75457142857172</v>
      </c>
      <c r="M34" s="24">
        <f t="shared" si="4"/>
        <v>195.12271428571458</v>
      </c>
      <c r="N34" s="24">
        <f t="shared" si="4"/>
        <v>193.49085714285746</v>
      </c>
      <c r="O34" s="24">
        <f t="shared" si="4"/>
        <v>191.85900000000035</v>
      </c>
      <c r="P34" s="24">
        <f t="shared" si="4"/>
        <v>190.22714285714321</v>
      </c>
      <c r="Q34" s="24">
        <f t="shared" si="4"/>
        <v>188.59528571428606</v>
      </c>
      <c r="R34" s="24">
        <f t="shared" si="4"/>
        <v>186.96342857142895</v>
      </c>
      <c r="S34" s="24">
        <f t="shared" si="4"/>
        <v>185.33157142857183</v>
      </c>
      <c r="T34" s="24">
        <f t="shared" si="4"/>
        <v>183.69971428571469</v>
      </c>
      <c r="U34" s="24">
        <f t="shared" si="4"/>
        <v>182.06785714285755</v>
      </c>
      <c r="V34" s="24">
        <f t="shared" si="4"/>
        <v>180.43600000000001</v>
      </c>
      <c r="W34" s="24">
        <f t="shared" si="4"/>
        <v>175.14396666666667</v>
      </c>
      <c r="X34" s="24">
        <f t="shared" si="4"/>
        <v>169.85193333333333</v>
      </c>
      <c r="Y34" s="24">
        <f t="shared" si="4"/>
        <v>164.5599</v>
      </c>
      <c r="Z34" s="24">
        <f t="shared" si="4"/>
        <v>159.26786666666669</v>
      </c>
      <c r="AA34" s="24">
        <f t="shared" si="4"/>
        <v>153.97583333333338</v>
      </c>
      <c r="AB34" s="24">
        <f t="shared" si="4"/>
        <v>148.68380000000005</v>
      </c>
      <c r="AC34" s="24">
        <f t="shared" si="4"/>
        <v>143.39176666666674</v>
      </c>
      <c r="AD34" s="24">
        <f t="shared" si="4"/>
        <v>138.09973333333338</v>
      </c>
      <c r="AE34" s="24">
        <f t="shared" si="4"/>
        <v>132.80770000000007</v>
      </c>
      <c r="AF34" s="24">
        <f t="shared" si="4"/>
        <v>127.51566666666673</v>
      </c>
      <c r="AG34" s="24">
        <f t="shared" si="4"/>
        <v>122.2236333333334</v>
      </c>
      <c r="AH34" s="24">
        <f t="shared" si="4"/>
        <v>116.93156999999999</v>
      </c>
      <c r="AI34" s="24">
        <f t="shared" si="4"/>
        <v>113.81824</v>
      </c>
      <c r="AJ34" s="24">
        <f t="shared" si="4"/>
        <v>110.82082</v>
      </c>
      <c r="AK34" s="24">
        <f t="shared" si="4"/>
        <v>107.96998217504736</v>
      </c>
      <c r="AL34" s="24">
        <f t="shared" si="4"/>
        <v>102.02936848926929</v>
      </c>
      <c r="AM34" s="24">
        <f t="shared" si="4"/>
        <v>94.604254530466662</v>
      </c>
      <c r="AN34" s="24">
        <f t="shared" si="4"/>
        <v>84.701398310595522</v>
      </c>
      <c r="AO34" s="24">
        <f t="shared" si="4"/>
        <v>75.445345472557719</v>
      </c>
      <c r="AP34" s="24">
        <f t="shared" si="4"/>
        <v>58.97860566690894</v>
      </c>
      <c r="AQ34" s="24">
        <f t="shared" si="4"/>
        <v>43.257961817451111</v>
      </c>
      <c r="AR34" s="24">
        <f t="shared" si="4"/>
        <v>27.650479995741641</v>
      </c>
      <c r="AS34" s="24">
        <f t="shared" si="4"/>
        <v>23.371673050383492</v>
      </c>
      <c r="AT34" s="24">
        <f t="shared" si="4"/>
        <v>21.74846344741179</v>
      </c>
      <c r="AU34" s="24">
        <f t="shared" si="4"/>
        <v>20.22065240912945</v>
      </c>
      <c r="AV34" s="24">
        <f t="shared" si="4"/>
        <v>18.785454011324134</v>
      </c>
      <c r="AW34" s="24">
        <f t="shared" si="4"/>
        <v>17.429536858150676</v>
      </c>
      <c r="AX34" s="24">
        <f t="shared" si="4"/>
        <v>16.15432445123567</v>
      </c>
      <c r="AY34" s="24">
        <f t="shared" si="4"/>
        <v>14.956379998411244</v>
      </c>
      <c r="AZ34" s="24">
        <f t="shared" si="4"/>
        <v>13.816913278421953</v>
      </c>
      <c r="BA34" s="24">
        <f t="shared" si="4"/>
        <v>12.677446558432663</v>
      </c>
      <c r="BB34" s="24">
        <f t="shared" si="4"/>
        <v>11.537979838443373</v>
      </c>
      <c r="BC34" s="24">
        <f t="shared" si="4"/>
        <v>10.398513118454083</v>
      </c>
      <c r="BD34" s="24">
        <f t="shared" si="4"/>
        <v>9.259046398464795</v>
      </c>
      <c r="BE34" s="24">
        <f t="shared" si="4"/>
        <v>8.1195796784755085</v>
      </c>
      <c r="BF34" s="24">
        <f t="shared" si="4"/>
        <v>6.980112958486222</v>
      </c>
      <c r="BG34" s="24">
        <f t="shared" si="4"/>
        <v>5.8406462384969355</v>
      </c>
      <c r="BH34" s="24">
        <f t="shared" si="4"/>
        <v>4.701179518507649</v>
      </c>
      <c r="BI34" s="24">
        <f t="shared" si="4"/>
        <v>3.5617127985183625</v>
      </c>
      <c r="BJ34" s="24">
        <f t="shared" si="4"/>
        <v>2.422246078529076</v>
      </c>
    </row>
    <row r="35" spans="1:62" x14ac:dyDescent="0.3">
      <c r="A35" s="12"/>
    </row>
    <row r="36" spans="1:62" ht="15.6" x14ac:dyDescent="0.3">
      <c r="A36" s="2" t="s">
        <v>116</v>
      </c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62" x14ac:dyDescent="0.3">
      <c r="A37" s="4" t="s">
        <v>117</v>
      </c>
      <c r="B37" s="4">
        <v>1990</v>
      </c>
      <c r="C37" s="4">
        <v>1991</v>
      </c>
      <c r="D37" s="4">
        <v>1992</v>
      </c>
      <c r="E37" s="4">
        <v>1993</v>
      </c>
      <c r="F37" s="4">
        <v>1994</v>
      </c>
      <c r="G37" s="4">
        <v>1995</v>
      </c>
      <c r="H37" s="4">
        <v>1996</v>
      </c>
      <c r="I37" s="4">
        <v>1997</v>
      </c>
      <c r="J37" s="4">
        <v>1998</v>
      </c>
      <c r="K37" s="4">
        <v>1999</v>
      </c>
      <c r="L37" s="4">
        <v>2000</v>
      </c>
      <c r="M37" s="4">
        <v>2001</v>
      </c>
      <c r="N37" s="4">
        <v>2002</v>
      </c>
      <c r="O37" s="4">
        <v>2003</v>
      </c>
      <c r="P37" s="4">
        <v>2004</v>
      </c>
      <c r="Q37" s="4">
        <v>2005</v>
      </c>
      <c r="R37" s="4">
        <v>2006</v>
      </c>
      <c r="S37" s="4">
        <v>2007</v>
      </c>
      <c r="T37" s="4">
        <v>2008</v>
      </c>
      <c r="U37" s="4">
        <v>2009</v>
      </c>
      <c r="V37" s="4">
        <v>2010</v>
      </c>
      <c r="W37" s="4">
        <v>2011</v>
      </c>
      <c r="X37" s="4">
        <v>2012</v>
      </c>
      <c r="Y37" s="4">
        <v>2013</v>
      </c>
      <c r="Z37" s="4">
        <v>2014</v>
      </c>
      <c r="AA37" s="4">
        <v>2015</v>
      </c>
      <c r="AB37" s="4">
        <v>2016</v>
      </c>
      <c r="AC37" s="4">
        <v>2017</v>
      </c>
      <c r="AD37" s="4">
        <v>2018</v>
      </c>
      <c r="AE37" s="4">
        <v>2019</v>
      </c>
      <c r="AF37" s="4">
        <v>2020</v>
      </c>
      <c r="AG37" s="4">
        <f>AG8</f>
        <v>2021</v>
      </c>
      <c r="AH37" s="4">
        <f t="shared" ref="AH37:BJ37" si="5">AH8</f>
        <v>2022</v>
      </c>
      <c r="AI37" s="4">
        <f t="shared" si="5"/>
        <v>2023</v>
      </c>
      <c r="AJ37" s="4">
        <f t="shared" si="5"/>
        <v>2024</v>
      </c>
      <c r="AK37" s="4">
        <f t="shared" si="5"/>
        <v>2025</v>
      </c>
      <c r="AL37" s="4">
        <f t="shared" si="5"/>
        <v>2026</v>
      </c>
      <c r="AM37" s="4">
        <f t="shared" si="5"/>
        <v>2027</v>
      </c>
      <c r="AN37" s="4">
        <f t="shared" si="5"/>
        <v>2028</v>
      </c>
      <c r="AO37" s="4">
        <f t="shared" si="5"/>
        <v>2029</v>
      </c>
      <c r="AP37" s="4">
        <f t="shared" si="5"/>
        <v>2030</v>
      </c>
      <c r="AQ37" s="4">
        <f t="shared" si="5"/>
        <v>2031</v>
      </c>
      <c r="AR37" s="4">
        <f t="shared" si="5"/>
        <v>2032</v>
      </c>
      <c r="AS37" s="4">
        <f t="shared" si="5"/>
        <v>2033</v>
      </c>
      <c r="AT37" s="4">
        <f t="shared" si="5"/>
        <v>2034</v>
      </c>
      <c r="AU37" s="4">
        <f t="shared" si="5"/>
        <v>2035</v>
      </c>
      <c r="AV37" s="4">
        <f t="shared" si="5"/>
        <v>2036</v>
      </c>
      <c r="AW37" s="4">
        <f t="shared" si="5"/>
        <v>2037</v>
      </c>
      <c r="AX37" s="4">
        <f t="shared" si="5"/>
        <v>2038</v>
      </c>
      <c r="AY37" s="4">
        <f t="shared" si="5"/>
        <v>2039</v>
      </c>
      <c r="AZ37" s="4">
        <f t="shared" si="5"/>
        <v>2040</v>
      </c>
      <c r="BA37" s="4">
        <f t="shared" si="5"/>
        <v>2041</v>
      </c>
      <c r="BB37" s="4">
        <f t="shared" si="5"/>
        <v>2042</v>
      </c>
      <c r="BC37" s="4">
        <f t="shared" si="5"/>
        <v>2043</v>
      </c>
      <c r="BD37" s="4">
        <f t="shared" si="5"/>
        <v>2044</v>
      </c>
      <c r="BE37" s="4">
        <f t="shared" si="5"/>
        <v>2045</v>
      </c>
      <c r="BF37" s="4">
        <f t="shared" si="5"/>
        <v>2046</v>
      </c>
      <c r="BG37" s="4">
        <f t="shared" si="5"/>
        <v>2047</v>
      </c>
      <c r="BH37" s="4">
        <f t="shared" si="5"/>
        <v>2048</v>
      </c>
      <c r="BI37" s="4">
        <f t="shared" si="5"/>
        <v>2049</v>
      </c>
      <c r="BJ37" s="4">
        <f t="shared" si="5"/>
        <v>2050</v>
      </c>
    </row>
    <row r="38" spans="1:62" x14ac:dyDescent="0.3">
      <c r="A38" t="s">
        <v>85</v>
      </c>
      <c r="B38" s="18">
        <v>3.6868705357142879</v>
      </c>
      <c r="C38" s="18">
        <v>4.244949999999994</v>
      </c>
      <c r="D38" s="18">
        <v>4.244949999999994</v>
      </c>
      <c r="E38" s="18">
        <v>4.244949999999994</v>
      </c>
      <c r="F38" s="18">
        <v>4.244949999999994</v>
      </c>
      <c r="G38" s="18">
        <v>4.244949999999994</v>
      </c>
      <c r="H38" s="18">
        <v>4.244949999999994</v>
      </c>
      <c r="I38" s="18">
        <v>4.244949999999994</v>
      </c>
      <c r="J38" s="18">
        <v>4.244949999999994</v>
      </c>
      <c r="K38" s="18">
        <v>4.244949999999994</v>
      </c>
      <c r="L38" s="18">
        <v>4.244949999999994</v>
      </c>
      <c r="M38" s="18">
        <v>4.244949999999994</v>
      </c>
      <c r="N38" s="18">
        <v>4.244949999999994</v>
      </c>
      <c r="O38" s="18">
        <v>4.244949999999994</v>
      </c>
      <c r="P38" s="18">
        <v>4.244949999999994</v>
      </c>
      <c r="Q38" s="18">
        <v>4.244949999999994</v>
      </c>
      <c r="R38" s="18">
        <v>4.4493541666666605</v>
      </c>
      <c r="S38" s="18">
        <v>4.4493541666666605</v>
      </c>
      <c r="T38" s="18">
        <v>4.4493541666666605</v>
      </c>
      <c r="U38" s="18">
        <v>4.4493541666666605</v>
      </c>
      <c r="V38" s="18">
        <v>4.4493541666666605</v>
      </c>
      <c r="W38" s="18">
        <v>4.4493541666666605</v>
      </c>
      <c r="X38" s="18">
        <v>2.3190624999999998</v>
      </c>
      <c r="Y38" s="18">
        <v>4.7504999999999997</v>
      </c>
      <c r="Z38" s="18">
        <v>0.90575000000000006</v>
      </c>
      <c r="AA38" s="18">
        <v>3.324125</v>
      </c>
      <c r="AB38" s="18">
        <v>2.2241875000000002</v>
      </c>
      <c r="AC38" s="18">
        <v>1.5021249999999999</v>
      </c>
      <c r="AD38" s="18">
        <v>2.0902500000000002</v>
      </c>
      <c r="AE38" s="18">
        <v>1.5262500000000001</v>
      </c>
      <c r="AF38" s="18">
        <v>2.88225</v>
      </c>
      <c r="AG38" s="18">
        <v>5.7701250000000002</v>
      </c>
      <c r="AH38" s="18">
        <v>2.4599375000000001</v>
      </c>
      <c r="AI38" s="18">
        <v>2.6986875000000001</v>
      </c>
      <c r="AJ38" s="18">
        <v>1.9185624999999999</v>
      </c>
      <c r="AK38" s="18">
        <v>1.7453256803464758</v>
      </c>
      <c r="AL38" s="18">
        <v>7.8488349943534184</v>
      </c>
      <c r="AM38" s="18">
        <v>10.394062743591984</v>
      </c>
      <c r="AN38" s="18">
        <v>12.556830028404015</v>
      </c>
      <c r="AO38" s="18">
        <v>10.904787388161573</v>
      </c>
      <c r="AP38" s="18">
        <v>11.929501583704385</v>
      </c>
      <c r="AQ38" s="18">
        <v>11.713551345863545</v>
      </c>
      <c r="AR38" s="18">
        <v>12.126795213524417</v>
      </c>
      <c r="AS38" s="18">
        <v>12.593210414044586</v>
      </c>
      <c r="AT38" s="18">
        <v>13.852531455449046</v>
      </c>
      <c r="AU38" s="18">
        <v>12.593210414044586</v>
      </c>
      <c r="AV38" s="18">
        <v>12.593210414044586</v>
      </c>
      <c r="AW38" s="18">
        <v>12.593210414044586</v>
      </c>
      <c r="AX38" s="18">
        <v>12.593210414044586</v>
      </c>
      <c r="AY38" s="18">
        <v>12.593210414044586</v>
      </c>
      <c r="AZ38" s="18">
        <v>12.593210414044586</v>
      </c>
      <c r="BA38" s="18">
        <v>12.593210414044586</v>
      </c>
      <c r="BB38" s="18">
        <v>12.593210414044586</v>
      </c>
      <c r="BC38" s="18">
        <v>12.593210414044586</v>
      </c>
      <c r="BD38" s="18">
        <v>12.593210414044586</v>
      </c>
      <c r="BE38" s="18">
        <v>12.103474453498409</v>
      </c>
      <c r="BF38" s="18">
        <v>8.0288712617542046</v>
      </c>
      <c r="BG38" s="18">
        <v>4.0242303500880254</v>
      </c>
      <c r="BH38" s="18">
        <v>0</v>
      </c>
      <c r="BI38" s="18">
        <v>0</v>
      </c>
      <c r="BJ38" s="18">
        <v>0</v>
      </c>
    </row>
    <row r="39" spans="1:62" x14ac:dyDescent="0.3">
      <c r="A39" t="s">
        <v>86</v>
      </c>
      <c r="B39" s="18">
        <v>3.6868705357142879</v>
      </c>
      <c r="C39" s="18">
        <v>0.36644166666666667</v>
      </c>
      <c r="D39" s="18">
        <v>0.36644166666666667</v>
      </c>
      <c r="E39" s="18">
        <v>0.36644166666666667</v>
      </c>
      <c r="F39" s="18">
        <v>0.36644166666666667</v>
      </c>
      <c r="G39" s="18">
        <v>0.36644166666666667</v>
      </c>
      <c r="H39" s="18">
        <v>0.36644166666666667</v>
      </c>
      <c r="I39" s="18">
        <v>0.36644166666666667</v>
      </c>
      <c r="J39" s="18">
        <v>0.36644166666666667</v>
      </c>
      <c r="K39" s="18">
        <v>0.36644166666666667</v>
      </c>
      <c r="L39" s="18">
        <v>0.36644166666666667</v>
      </c>
      <c r="M39" s="18">
        <v>0.36644166666666667</v>
      </c>
      <c r="N39" s="18">
        <v>0.36644166666666667</v>
      </c>
      <c r="O39" s="18">
        <v>0.36644166666666667</v>
      </c>
      <c r="P39" s="18">
        <v>0.36644166666666667</v>
      </c>
      <c r="Q39" s="18">
        <v>0.36644166666666667</v>
      </c>
      <c r="R39" s="18">
        <v>0.68372916666666517</v>
      </c>
      <c r="S39" s="18">
        <v>0.68372916666666517</v>
      </c>
      <c r="T39" s="18">
        <v>0.68372916666666517</v>
      </c>
      <c r="U39" s="18">
        <v>0.68372916666666517</v>
      </c>
      <c r="V39" s="18">
        <v>0.68372916666666517</v>
      </c>
      <c r="W39" s="18">
        <v>0.68372916666666517</v>
      </c>
      <c r="X39" s="18">
        <v>0.1181875</v>
      </c>
      <c r="Y39" s="18">
        <v>0.32924999999999999</v>
      </c>
      <c r="Z39" s="18">
        <v>8.2000000000000003E-2</v>
      </c>
      <c r="AA39" s="18">
        <v>0.1275625</v>
      </c>
      <c r="AB39" s="18">
        <v>0.1138125</v>
      </c>
      <c r="AC39" s="18">
        <v>8.9374999999999996E-2</v>
      </c>
      <c r="AD39" s="18">
        <v>0.12</v>
      </c>
      <c r="AE39" s="18">
        <v>0.111875</v>
      </c>
      <c r="AF39" s="18">
        <v>0.1968125</v>
      </c>
      <c r="AG39" s="18">
        <v>0.22162499999999999</v>
      </c>
      <c r="AH39" s="18">
        <v>0.11824999999999999</v>
      </c>
      <c r="AI39" s="18">
        <v>0.15843750000000001</v>
      </c>
      <c r="AJ39" s="18">
        <v>0.20281250000000001</v>
      </c>
      <c r="AK39" s="18">
        <v>0.12567431965352427</v>
      </c>
      <c r="AL39" s="18">
        <v>0.56516500564658112</v>
      </c>
      <c r="AM39" s="18">
        <v>0.74843725640801406</v>
      </c>
      <c r="AN39" s="18">
        <v>0.90416997159598622</v>
      </c>
      <c r="AO39" s="18">
        <v>0.78521261183842794</v>
      </c>
      <c r="AP39" s="18">
        <v>0.8589984162956148</v>
      </c>
      <c r="AQ39" s="18">
        <v>0.84344865413645331</v>
      </c>
      <c r="AR39" s="18">
        <v>0.87320478647558286</v>
      </c>
      <c r="AS39" s="18">
        <v>0.90678958595541304</v>
      </c>
      <c r="AT39" s="18">
        <v>0.99746854455095446</v>
      </c>
      <c r="AU39" s="18">
        <v>0.90678958595541304</v>
      </c>
      <c r="AV39" s="18">
        <v>0.90678958595541304</v>
      </c>
      <c r="AW39" s="18">
        <v>0.90678958595541304</v>
      </c>
      <c r="AX39" s="18">
        <v>0.90678958595541304</v>
      </c>
      <c r="AY39" s="18">
        <v>0.90678958595541304</v>
      </c>
      <c r="AZ39" s="18">
        <v>0.90678958595541304</v>
      </c>
      <c r="BA39" s="18">
        <v>0.90678958595541304</v>
      </c>
      <c r="BB39" s="18">
        <v>0.90678958595541304</v>
      </c>
      <c r="BC39" s="18">
        <v>0.90678958595541304</v>
      </c>
      <c r="BD39" s="18">
        <v>0.90678958595541304</v>
      </c>
      <c r="BE39" s="18">
        <v>0.87152554650159142</v>
      </c>
      <c r="BF39" s="18">
        <v>0.57812873824579547</v>
      </c>
      <c r="BG39" s="18">
        <v>0.28976964991197424</v>
      </c>
      <c r="BH39" s="18">
        <v>0</v>
      </c>
      <c r="BI39" s="18">
        <v>0</v>
      </c>
      <c r="BJ39" s="18">
        <v>0</v>
      </c>
    </row>
    <row r="40" spans="1:62" x14ac:dyDescent="0.3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>
        <v>0.10521354166666685</v>
      </c>
      <c r="W40" s="18">
        <v>0.10521354166666685</v>
      </c>
      <c r="X40" s="18">
        <v>0.84862499999999996</v>
      </c>
      <c r="Y40" s="18">
        <v>8.0218749999999783E-2</v>
      </c>
      <c r="Z40" s="18">
        <v>9.7218750000000131E-2</v>
      </c>
      <c r="AA40" s="18">
        <v>0.29459374999999932</v>
      </c>
      <c r="AB40" s="18">
        <v>0.97346874999999988</v>
      </c>
      <c r="AC40" s="18">
        <v>0.21640625000000124</v>
      </c>
      <c r="AD40" s="18">
        <v>0.17525000000000013</v>
      </c>
      <c r="AE40" s="18">
        <v>0.73753124999999997</v>
      </c>
      <c r="AF40" s="18">
        <v>0.86406250000000107</v>
      </c>
      <c r="AG40" s="18">
        <v>0.70421874999999901</v>
      </c>
      <c r="AH40" s="18">
        <v>0.71309375000000053</v>
      </c>
      <c r="AI40" s="18">
        <v>1.3154687499999991</v>
      </c>
      <c r="AJ40" s="18">
        <v>1.1372800000000003</v>
      </c>
      <c r="AK40" s="18">
        <v>1.5585620168067229</v>
      </c>
      <c r="AL40" s="18">
        <v>3.0514971848739498</v>
      </c>
      <c r="AM40" s="18">
        <v>4.7269335161432995</v>
      </c>
      <c r="AN40" s="18">
        <v>7.408654188412207</v>
      </c>
      <c r="AO40" s="18">
        <v>6.8890508606811149</v>
      </c>
      <c r="AP40" s="18">
        <v>14.420734188412208</v>
      </c>
      <c r="AQ40" s="18">
        <v>13.774549314462629</v>
      </c>
      <c r="AR40" s="18">
        <v>13.77616275984078</v>
      </c>
      <c r="AS40" s="18">
        <v>2.6347563025210086</v>
      </c>
      <c r="AT40" s="18">
        <v>0</v>
      </c>
      <c r="AU40" s="18">
        <v>0</v>
      </c>
      <c r="AV40" s="18">
        <v>0</v>
      </c>
      <c r="AW40" s="18">
        <v>0</v>
      </c>
      <c r="AX40" s="18">
        <v>0</v>
      </c>
      <c r="AY40" s="18">
        <v>0</v>
      </c>
      <c r="AZ40" s="18">
        <v>0</v>
      </c>
      <c r="BA40" s="18">
        <v>0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</row>
    <row r="41" spans="1:62" x14ac:dyDescent="0.3">
      <c r="A41" s="4" t="s">
        <v>118</v>
      </c>
      <c r="B41" s="4">
        <v>1990</v>
      </c>
      <c r="C41" s="4">
        <v>1991</v>
      </c>
      <c r="D41" s="4">
        <v>1992</v>
      </c>
      <c r="E41" s="4">
        <v>1993</v>
      </c>
      <c r="F41" s="4">
        <v>1994</v>
      </c>
      <c r="G41" s="4">
        <v>1995</v>
      </c>
      <c r="H41" s="4">
        <v>1996</v>
      </c>
      <c r="I41" s="4">
        <v>1997</v>
      </c>
      <c r="J41" s="4">
        <v>1998</v>
      </c>
      <c r="K41" s="4">
        <v>1999</v>
      </c>
      <c r="L41" s="4">
        <v>2000</v>
      </c>
      <c r="M41" s="4">
        <v>2001</v>
      </c>
      <c r="N41" s="4">
        <v>2002</v>
      </c>
      <c r="O41" s="4">
        <v>2003</v>
      </c>
      <c r="P41" s="4">
        <v>2004</v>
      </c>
      <c r="Q41" s="4">
        <v>2005</v>
      </c>
      <c r="R41" s="4">
        <v>2006</v>
      </c>
      <c r="S41" s="4">
        <v>2007</v>
      </c>
      <c r="T41" s="4">
        <v>2008</v>
      </c>
      <c r="U41" s="4">
        <v>2009</v>
      </c>
      <c r="V41" s="4">
        <v>2010</v>
      </c>
      <c r="W41" s="4">
        <v>2011</v>
      </c>
      <c r="X41" s="4">
        <v>2012</v>
      </c>
      <c r="Y41" s="4">
        <v>2013</v>
      </c>
      <c r="Z41" s="4">
        <v>2014</v>
      </c>
      <c r="AA41" s="4">
        <v>2015</v>
      </c>
      <c r="AB41" s="4">
        <v>2016</v>
      </c>
      <c r="AC41" s="4">
        <v>2017</v>
      </c>
      <c r="AD41" s="4">
        <v>2018</v>
      </c>
      <c r="AE41" s="4">
        <v>2019</v>
      </c>
      <c r="AF41" s="4">
        <v>2020</v>
      </c>
      <c r="AG41" s="4">
        <f>AG8</f>
        <v>2021</v>
      </c>
      <c r="AH41" s="4">
        <f t="shared" ref="AH41:BJ41" si="6">AH8</f>
        <v>2022</v>
      </c>
      <c r="AI41" s="4">
        <f t="shared" si="6"/>
        <v>2023</v>
      </c>
      <c r="AJ41" s="4">
        <f t="shared" si="6"/>
        <v>2024</v>
      </c>
      <c r="AK41" s="4">
        <f t="shared" si="6"/>
        <v>2025</v>
      </c>
      <c r="AL41" s="4">
        <f t="shared" si="6"/>
        <v>2026</v>
      </c>
      <c r="AM41" s="4">
        <f t="shared" si="6"/>
        <v>2027</v>
      </c>
      <c r="AN41" s="4">
        <f t="shared" si="6"/>
        <v>2028</v>
      </c>
      <c r="AO41" s="4">
        <f t="shared" si="6"/>
        <v>2029</v>
      </c>
      <c r="AP41" s="4">
        <f t="shared" si="6"/>
        <v>2030</v>
      </c>
      <c r="AQ41" s="4">
        <f t="shared" si="6"/>
        <v>2031</v>
      </c>
      <c r="AR41" s="4">
        <f t="shared" si="6"/>
        <v>2032</v>
      </c>
      <c r="AS41" s="4">
        <f t="shared" si="6"/>
        <v>2033</v>
      </c>
      <c r="AT41" s="4">
        <f t="shared" si="6"/>
        <v>2034</v>
      </c>
      <c r="AU41" s="4">
        <f t="shared" si="6"/>
        <v>2035</v>
      </c>
      <c r="AV41" s="4">
        <f t="shared" si="6"/>
        <v>2036</v>
      </c>
      <c r="AW41" s="4">
        <f t="shared" si="6"/>
        <v>2037</v>
      </c>
      <c r="AX41" s="4">
        <f t="shared" si="6"/>
        <v>2038</v>
      </c>
      <c r="AY41" s="4">
        <f t="shared" si="6"/>
        <v>2039</v>
      </c>
      <c r="AZ41" s="4">
        <f t="shared" si="6"/>
        <v>2040</v>
      </c>
      <c r="BA41" s="4">
        <f t="shared" si="6"/>
        <v>2041</v>
      </c>
      <c r="BB41" s="4">
        <f t="shared" si="6"/>
        <v>2042</v>
      </c>
      <c r="BC41" s="4">
        <f t="shared" si="6"/>
        <v>2043</v>
      </c>
      <c r="BD41" s="4">
        <f t="shared" si="6"/>
        <v>2044</v>
      </c>
      <c r="BE41" s="4">
        <f t="shared" si="6"/>
        <v>2045</v>
      </c>
      <c r="BF41" s="4">
        <f t="shared" si="6"/>
        <v>2046</v>
      </c>
      <c r="BG41" s="4">
        <f t="shared" si="6"/>
        <v>2047</v>
      </c>
      <c r="BH41" s="4">
        <f t="shared" si="6"/>
        <v>2048</v>
      </c>
      <c r="BI41" s="4">
        <f t="shared" si="6"/>
        <v>2049</v>
      </c>
      <c r="BJ41" s="4">
        <f t="shared" si="6"/>
        <v>2050</v>
      </c>
    </row>
    <row r="42" spans="1:62" x14ac:dyDescent="0.3">
      <c r="A42" t="s">
        <v>119</v>
      </c>
      <c r="B42" s="18">
        <v>0</v>
      </c>
      <c r="C42" s="18">
        <v>3.9483333333333336E-2</v>
      </c>
      <c r="D42" s="18">
        <v>3.256875E-2</v>
      </c>
      <c r="E42" s="18">
        <v>3.2568750000000007E-2</v>
      </c>
      <c r="F42" s="18">
        <v>3.2568749999999994E-2</v>
      </c>
      <c r="G42" s="18">
        <v>3.2568750000000049E-2</v>
      </c>
      <c r="H42" s="18">
        <v>3.2568750000000007E-2</v>
      </c>
      <c r="I42" s="18">
        <v>3.2568750000000035E-2</v>
      </c>
      <c r="J42" s="18">
        <v>3.256874999999998E-2</v>
      </c>
      <c r="K42" s="18">
        <v>3.2568750000000035E-2</v>
      </c>
      <c r="L42" s="18">
        <v>3.2568750000000091E-2</v>
      </c>
      <c r="M42" s="18">
        <v>3.2568750000000035E-2</v>
      </c>
      <c r="N42" s="18">
        <v>3.256874999999998E-2</v>
      </c>
      <c r="O42" s="18">
        <v>3.256874999999998E-2</v>
      </c>
      <c r="P42" s="18">
        <v>3.256874999999998E-2</v>
      </c>
      <c r="Q42" s="18">
        <v>3.2568750000000035E-2</v>
      </c>
      <c r="R42" s="18">
        <v>0.13548645833333339</v>
      </c>
      <c r="S42" s="18">
        <v>0.10521354166666663</v>
      </c>
      <c r="T42" s="18">
        <v>0.10521354166666652</v>
      </c>
      <c r="U42" s="18">
        <v>0.10521354166666663</v>
      </c>
      <c r="V42" s="18">
        <v>0.10521354166666685</v>
      </c>
      <c r="W42" s="18">
        <v>0.10521354166666685</v>
      </c>
      <c r="X42" s="18">
        <v>0.84862499999999996</v>
      </c>
      <c r="Y42" s="18">
        <v>8.0218749999999783E-2</v>
      </c>
      <c r="Z42" s="18">
        <v>9.7218750000000131E-2</v>
      </c>
      <c r="AA42" s="18">
        <v>0.29459374999999932</v>
      </c>
      <c r="AB42" s="18">
        <v>0.97346874999999988</v>
      </c>
      <c r="AC42" s="18">
        <v>0.21640625000000124</v>
      </c>
      <c r="AD42" s="18">
        <v>0.17525000000000013</v>
      </c>
      <c r="AE42" s="18">
        <v>0.73753124999999997</v>
      </c>
      <c r="AF42" s="18">
        <v>0.86406250000000107</v>
      </c>
      <c r="AG42" s="18">
        <v>0.74370208333333387</v>
      </c>
      <c r="AH42" s="18">
        <v>0.75949166666666734</v>
      </c>
      <c r="AI42" s="18">
        <v>1.3618666666666659</v>
      </c>
      <c r="AJ42" s="18">
        <v>9.0679166666665978E-2</v>
      </c>
      <c r="AK42" s="25">
        <v>9.1999999999999998E-2</v>
      </c>
      <c r="AL42" s="25">
        <v>2.286347484775376</v>
      </c>
      <c r="AM42" s="25">
        <v>5.0989321356275168</v>
      </c>
      <c r="AN42" s="25">
        <v>7.7806528078964217</v>
      </c>
      <c r="AO42" s="25">
        <v>7.2610494801653296</v>
      </c>
      <c r="AP42" s="25">
        <v>14.792732807896421</v>
      </c>
      <c r="AQ42" s="25">
        <v>14.146547933946851</v>
      </c>
      <c r="AR42" s="25">
        <v>14.148161379324993</v>
      </c>
      <c r="AS42" s="25">
        <v>2.6347563025210112</v>
      </c>
      <c r="AT42" s="25"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v>0</v>
      </c>
      <c r="BJ42" s="25">
        <v>0</v>
      </c>
    </row>
    <row r="43" spans="1:62" s="3" customFormat="1" x14ac:dyDescent="0.3">
      <c r="A43" s="3" t="s">
        <v>120</v>
      </c>
      <c r="B43" s="26">
        <v>0</v>
      </c>
      <c r="C43" s="26">
        <v>3.9483333333333336E-2</v>
      </c>
      <c r="D43" s="26">
        <v>4.6397916666666671E-2</v>
      </c>
      <c r="E43" s="26">
        <v>4.6397916666666664E-2</v>
      </c>
      <c r="F43" s="26">
        <v>4.6397916666666678E-2</v>
      </c>
      <c r="G43" s="26">
        <v>4.6397916666666622E-2</v>
      </c>
      <c r="H43" s="26">
        <v>4.6397916666666664E-2</v>
      </c>
      <c r="I43" s="26">
        <v>4.6397916666666636E-2</v>
      </c>
      <c r="J43" s="26">
        <v>4.6397916666666691E-2</v>
      </c>
      <c r="K43" s="26">
        <v>4.6397916666666636E-2</v>
      </c>
      <c r="L43" s="26">
        <v>4.639791666666658E-2</v>
      </c>
      <c r="M43" s="26">
        <v>4.6397916666666636E-2</v>
      </c>
      <c r="N43" s="26">
        <v>4.6397916666666691E-2</v>
      </c>
      <c r="O43" s="26">
        <v>4.6397916666666691E-2</v>
      </c>
      <c r="P43" s="26">
        <v>4.6397916666666691E-2</v>
      </c>
      <c r="Q43" s="26">
        <v>4.6397916666666636E-2</v>
      </c>
      <c r="R43" s="26">
        <v>0.14931562499999995</v>
      </c>
      <c r="S43" s="26">
        <v>0.17958854166666671</v>
      </c>
      <c r="T43" s="26">
        <v>0.17958854166666682</v>
      </c>
      <c r="U43" s="26">
        <v>0.17958854166666671</v>
      </c>
      <c r="V43" s="26">
        <v>0.17958854166666649</v>
      </c>
      <c r="W43" s="26">
        <v>0.17958854166666649</v>
      </c>
      <c r="X43" s="26">
        <v>0.92300000000000004</v>
      </c>
      <c r="Y43" s="26">
        <v>0.39278125000000019</v>
      </c>
      <c r="Z43" s="26">
        <v>0.28621874999999986</v>
      </c>
      <c r="AA43" s="26">
        <v>0.40321875000000063</v>
      </c>
      <c r="AB43" s="26">
        <v>1.1920312500000003</v>
      </c>
      <c r="AC43" s="26">
        <v>1.3430937499999989</v>
      </c>
      <c r="AD43" s="26">
        <v>0.71474999999999989</v>
      </c>
      <c r="AE43" s="26">
        <v>1.1942187500000001</v>
      </c>
      <c r="AF43" s="26">
        <v>1.309687499999999</v>
      </c>
      <c r="AG43" s="26">
        <v>1.2977979166666662</v>
      </c>
      <c r="AH43" s="26">
        <v>1.3741958333333328</v>
      </c>
      <c r="AI43" s="26">
        <v>1.735945833333334</v>
      </c>
      <c r="AJ43" s="27">
        <v>2.0309458333333339</v>
      </c>
      <c r="AK43" s="27">
        <v>3.574537815126051</v>
      </c>
      <c r="AL43" s="27">
        <v>5.0497575572414313</v>
      </c>
      <c r="AM43" s="27">
        <v>5.8388840519001262</v>
      </c>
      <c r="AN43" s="27">
        <v>8.7522482535808006</v>
      </c>
      <c r="AO43" s="27">
        <v>8.102719648538784</v>
      </c>
      <c r="AP43" s="27">
        <v>15.721641362824506</v>
      </c>
      <c r="AQ43" s="27">
        <v>15.021607749379116</v>
      </c>
      <c r="AR43" s="27">
        <v>15.023355648538793</v>
      </c>
      <c r="AS43" s="27">
        <v>2.8543193277310888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</row>
    <row r="44" spans="1:62" x14ac:dyDescent="0.3">
      <c r="A44" s="28" t="s">
        <v>121</v>
      </c>
      <c r="B44" s="6">
        <v>0</v>
      </c>
      <c r="C44" s="6">
        <v>5.5983333333333336E-2</v>
      </c>
      <c r="D44" s="6">
        <v>0.11196666666666667</v>
      </c>
      <c r="E44" s="6">
        <v>0.16794999999999999</v>
      </c>
      <c r="F44" s="6">
        <v>0.22393333333333335</v>
      </c>
      <c r="G44" s="6">
        <v>0.2799166666666667</v>
      </c>
      <c r="H44" s="6">
        <v>0.33589999999999998</v>
      </c>
      <c r="I44" s="6">
        <v>0.39188333333333325</v>
      </c>
      <c r="J44" s="6">
        <v>0.44786666666666664</v>
      </c>
      <c r="K44" s="6">
        <v>0.50384999999999991</v>
      </c>
      <c r="L44" s="6">
        <v>0.55983333333333329</v>
      </c>
      <c r="M44" s="6">
        <v>0.61581666666666646</v>
      </c>
      <c r="N44" s="6">
        <v>0.67179999999999984</v>
      </c>
      <c r="O44" s="6">
        <v>0.72778333333333323</v>
      </c>
      <c r="P44" s="6">
        <v>0.78376666666666639</v>
      </c>
      <c r="Q44" s="6">
        <v>0.83974999999999977</v>
      </c>
      <c r="R44" s="6">
        <v>1.0170729166666665</v>
      </c>
      <c r="S44" s="6">
        <v>1.1943958333333333</v>
      </c>
      <c r="T44" s="6">
        <v>1.3717187499999999</v>
      </c>
      <c r="U44" s="6">
        <v>1.5490416666666664</v>
      </c>
      <c r="V44" s="6">
        <v>1.726364583333333</v>
      </c>
      <c r="W44" s="6">
        <v>1.9036874999999995</v>
      </c>
      <c r="X44" s="6">
        <v>3.2993749999999995</v>
      </c>
      <c r="Y44" s="6">
        <v>3.5435624999999997</v>
      </c>
      <c r="Z44" s="6">
        <v>3.7947499999999996</v>
      </c>
      <c r="AA44" s="6">
        <v>4.2173125000000002</v>
      </c>
      <c r="AB44" s="6">
        <v>5.1968125000000001</v>
      </c>
      <c r="AC44" s="6">
        <v>6.1839374999999999</v>
      </c>
      <c r="AD44" s="6">
        <v>6.5794375</v>
      </c>
      <c r="AE44" s="6">
        <v>7.4057500000000003</v>
      </c>
      <c r="AF44" s="6">
        <v>8.6586874999999992</v>
      </c>
      <c r="AG44" s="6">
        <v>9.5656416666666662</v>
      </c>
      <c r="AH44" s="6">
        <v>10.836783333333333</v>
      </c>
      <c r="AI44" s="6">
        <v>11.783362499999999</v>
      </c>
      <c r="AJ44" s="6">
        <v>13.171612499999998</v>
      </c>
      <c r="AK44" s="6">
        <v>14.963912232806784</v>
      </c>
      <c r="AL44" s="6">
        <v>18.549992554249538</v>
      </c>
      <c r="AM44" s="6">
        <v>23.896683634189095</v>
      </c>
      <c r="AN44" s="6">
        <v>31.978398769585276</v>
      </c>
      <c r="AO44" s="6">
        <v>39.488611589614479</v>
      </c>
      <c r="AP44" s="6">
        <v>54.404837040045081</v>
      </c>
      <c r="AQ44" s="6">
        <v>68.662995628242982</v>
      </c>
      <c r="AR44" s="6">
        <v>82.922797329704878</v>
      </c>
      <c r="AS44" s="6">
        <v>85.60600128981973</v>
      </c>
      <c r="AT44" s="6">
        <v>85.60600128981973</v>
      </c>
      <c r="AU44" s="6">
        <v>85.60600128981973</v>
      </c>
      <c r="AV44" s="6">
        <v>85.60600128981973</v>
      </c>
      <c r="AW44" s="6">
        <v>85.60600128981973</v>
      </c>
      <c r="AX44" s="6">
        <v>85.60600128981973</v>
      </c>
      <c r="AY44" s="6">
        <v>85.60600128981973</v>
      </c>
      <c r="AZ44" s="6">
        <v>85.60600128981973</v>
      </c>
      <c r="BA44" s="6">
        <v>85.60600128981973</v>
      </c>
      <c r="BB44" s="6">
        <v>85.60600128981973</v>
      </c>
      <c r="BC44" s="6">
        <v>85.60600128981973</v>
      </c>
      <c r="BD44" s="6">
        <v>85.60600128981973</v>
      </c>
      <c r="BE44" s="6">
        <v>85.60600128981973</v>
      </c>
      <c r="BF44" s="6">
        <v>85.60600128981973</v>
      </c>
      <c r="BG44" s="6">
        <v>85.60600128981973</v>
      </c>
      <c r="BH44" s="6">
        <v>85.60600128981973</v>
      </c>
      <c r="BI44" s="6">
        <v>85.60600128981973</v>
      </c>
      <c r="BJ44" s="6">
        <v>85.60600128981973</v>
      </c>
    </row>
    <row r="45" spans="1:62" x14ac:dyDescent="0.3">
      <c r="A45" s="28" t="s">
        <v>122</v>
      </c>
      <c r="B45" s="6">
        <v>0</v>
      </c>
      <c r="C45" s="6">
        <v>2.2983333333333335E-2</v>
      </c>
      <c r="D45" s="6">
        <v>4.596666666666667E-2</v>
      </c>
      <c r="E45" s="6">
        <v>6.8949999999999984E-2</v>
      </c>
      <c r="F45" s="6">
        <v>9.1933333333333339E-2</v>
      </c>
      <c r="G45" s="6">
        <v>0.11491666666666665</v>
      </c>
      <c r="H45" s="6">
        <v>0.13789999999999999</v>
      </c>
      <c r="I45" s="6">
        <v>0.16088333333333332</v>
      </c>
      <c r="J45" s="6">
        <v>0.18386666666666668</v>
      </c>
      <c r="K45" s="6">
        <v>0.20685000000000001</v>
      </c>
      <c r="L45" s="6">
        <v>0.22983333333333331</v>
      </c>
      <c r="M45" s="6">
        <v>0.25281666666666669</v>
      </c>
      <c r="N45" s="6">
        <v>0.27579999999999999</v>
      </c>
      <c r="O45" s="6">
        <v>0.29878333333333329</v>
      </c>
      <c r="P45" s="6">
        <v>0.32176666666666665</v>
      </c>
      <c r="Q45" s="6">
        <v>0.34474999999999995</v>
      </c>
      <c r="R45" s="6">
        <v>0.45222916666666663</v>
      </c>
      <c r="S45" s="6">
        <v>0.55970833333333325</v>
      </c>
      <c r="T45" s="6">
        <v>0.66718750000000004</v>
      </c>
      <c r="U45" s="6">
        <v>0.77466666666666673</v>
      </c>
      <c r="V45" s="6">
        <v>0.88214583333333352</v>
      </c>
      <c r="W45" s="6">
        <v>0.98962500000000009</v>
      </c>
      <c r="X45" s="6">
        <v>1.3655625</v>
      </c>
      <c r="Y45" s="6">
        <v>1.5943750000000001</v>
      </c>
      <c r="Z45" s="6">
        <v>1.7266250000000001</v>
      </c>
      <c r="AA45" s="6">
        <v>2.0018750000000001</v>
      </c>
      <c r="AB45" s="6">
        <v>3.187875</v>
      </c>
      <c r="AC45" s="6">
        <v>3.7602500000000001</v>
      </c>
      <c r="AD45" s="6">
        <v>4.2547499999999996</v>
      </c>
      <c r="AE45" s="6">
        <v>5.3601875000000003</v>
      </c>
      <c r="AF45" s="6">
        <v>6.2809999999999997</v>
      </c>
      <c r="AG45" s="6">
        <v>7.3365791666666667</v>
      </c>
      <c r="AH45" s="6">
        <v>8.1201583333333343</v>
      </c>
      <c r="AI45" s="6">
        <v>10.192425</v>
      </c>
      <c r="AJ45" s="6">
        <v>10.925800000000001</v>
      </c>
      <c r="AK45" s="6">
        <v>12.800038082319265</v>
      </c>
      <c r="AL45" s="6">
        <v>16.550062802893319</v>
      </c>
      <c r="AM45" s="6">
        <v>22.141187910481406</v>
      </c>
      <c r="AN45" s="6">
        <v>30.592373836562448</v>
      </c>
      <c r="AO45" s="6">
        <v>38.445930145237362</v>
      </c>
      <c r="AP45" s="6">
        <v>54.044078865527695</v>
      </c>
      <c r="AQ45" s="6">
        <v>68.954075960655757</v>
      </c>
      <c r="AR45" s="6">
        <v>83.865791287057647</v>
      </c>
      <c r="AS45" s="6">
        <v>86.671662957194897</v>
      </c>
      <c r="AT45" s="6">
        <v>86.671662957194897</v>
      </c>
      <c r="AU45" s="6">
        <v>86.671662957194897</v>
      </c>
      <c r="AV45" s="6">
        <v>86.671662957194897</v>
      </c>
      <c r="AW45" s="6">
        <v>86.671662957194897</v>
      </c>
      <c r="AX45" s="6">
        <v>86.671662957194897</v>
      </c>
      <c r="AY45" s="6">
        <v>86.671662957194897</v>
      </c>
      <c r="AZ45" s="6">
        <v>86.671662957194897</v>
      </c>
      <c r="BA45" s="6">
        <v>86.671662957194897</v>
      </c>
      <c r="BB45" s="6">
        <v>86.671662957194897</v>
      </c>
      <c r="BC45" s="6">
        <v>86.671662957194897</v>
      </c>
      <c r="BD45" s="6">
        <v>86.671662957194897</v>
      </c>
      <c r="BE45" s="6">
        <v>86.671662957194897</v>
      </c>
      <c r="BF45" s="6">
        <v>86.671662957194897</v>
      </c>
      <c r="BG45" s="6">
        <v>86.671662957194897</v>
      </c>
      <c r="BH45" s="6">
        <v>86.671662957194897</v>
      </c>
      <c r="BI45" s="6">
        <v>86.671662957194897</v>
      </c>
      <c r="BJ45" s="6">
        <v>86.671662957194897</v>
      </c>
    </row>
    <row r="46" spans="1:62" x14ac:dyDescent="0.3">
      <c r="A46" s="28" t="s">
        <v>123</v>
      </c>
      <c r="B46" s="6">
        <v>0</v>
      </c>
      <c r="C46" s="6">
        <v>3.4416666666666667E-3</v>
      </c>
      <c r="D46" s="6">
        <v>6.8833333333333333E-3</v>
      </c>
      <c r="E46" s="6">
        <v>1.0324999999999999E-2</v>
      </c>
      <c r="F46" s="6">
        <v>1.3766666666666667E-2</v>
      </c>
      <c r="G46" s="6">
        <v>1.7208333333333332E-2</v>
      </c>
      <c r="H46" s="6">
        <v>2.0649999999999998E-2</v>
      </c>
      <c r="I46" s="6">
        <v>2.4091666666666664E-2</v>
      </c>
      <c r="J46" s="6">
        <v>2.7533333333333333E-2</v>
      </c>
      <c r="K46" s="6">
        <v>3.0975000000000003E-2</v>
      </c>
      <c r="L46" s="6">
        <v>3.4416666666666665E-2</v>
      </c>
      <c r="M46" s="6">
        <v>3.7858333333333334E-2</v>
      </c>
      <c r="N46" s="6">
        <v>4.1299999999999996E-2</v>
      </c>
      <c r="O46" s="6">
        <v>4.4741666666666666E-2</v>
      </c>
      <c r="P46" s="6">
        <v>4.8183333333333328E-2</v>
      </c>
      <c r="Q46" s="6">
        <v>5.1624999999999997E-2</v>
      </c>
      <c r="R46" s="6">
        <v>8.7562500000000001E-2</v>
      </c>
      <c r="S46" s="6">
        <v>0.1235</v>
      </c>
      <c r="T46" s="6">
        <v>0.15943750000000001</v>
      </c>
      <c r="U46" s="6">
        <v>0.19537499999999999</v>
      </c>
      <c r="V46" s="6">
        <v>0.2313125</v>
      </c>
      <c r="W46" s="6">
        <v>0.26724999999999999</v>
      </c>
      <c r="X46" s="6">
        <v>0.26974999999999999</v>
      </c>
      <c r="Y46" s="6">
        <v>0.27118750000000003</v>
      </c>
      <c r="Z46" s="6">
        <v>0.27324999999999999</v>
      </c>
      <c r="AA46" s="6">
        <v>0.27706249999999999</v>
      </c>
      <c r="AB46" s="6">
        <v>0.28025</v>
      </c>
      <c r="AC46" s="6">
        <v>0.28156249999999999</v>
      </c>
      <c r="AD46" s="6">
        <v>0.28318749999999998</v>
      </c>
      <c r="AE46" s="6">
        <v>0.2850625</v>
      </c>
      <c r="AF46" s="6">
        <v>0.29131249999999997</v>
      </c>
      <c r="AG46" s="6">
        <v>0.29124583333333331</v>
      </c>
      <c r="AH46" s="6">
        <v>0.29261666666666669</v>
      </c>
      <c r="AI46" s="6">
        <v>0.32111250000000002</v>
      </c>
      <c r="AJ46" s="6">
        <v>0.34180000000000005</v>
      </c>
      <c r="AK46" s="6">
        <v>0.34288750000000007</v>
      </c>
      <c r="AL46" s="6">
        <v>0.34397500000000009</v>
      </c>
      <c r="AM46" s="6">
        <v>0.34506250000000011</v>
      </c>
      <c r="AN46" s="6">
        <v>0.34615000000000012</v>
      </c>
      <c r="AO46" s="6">
        <v>0.34723750000000014</v>
      </c>
      <c r="AP46" s="6">
        <v>0.34832500000000016</v>
      </c>
      <c r="AQ46" s="6">
        <v>0.34941250000000018</v>
      </c>
      <c r="AR46" s="6">
        <v>0.3505000000000002</v>
      </c>
      <c r="AS46" s="6">
        <v>0.35158750000000022</v>
      </c>
      <c r="AT46" s="6">
        <v>0.35267500000000024</v>
      </c>
      <c r="AU46" s="6">
        <v>0.35376250000000026</v>
      </c>
      <c r="AV46" s="6">
        <v>0.35485000000000028</v>
      </c>
      <c r="AW46" s="6">
        <v>0.3559375000000003</v>
      </c>
      <c r="AX46" s="6">
        <v>0.35702500000000031</v>
      </c>
      <c r="AY46" s="6">
        <v>0.35811250000000033</v>
      </c>
      <c r="AZ46" s="6">
        <v>0.35920000000000035</v>
      </c>
      <c r="BA46" s="6">
        <v>0.36028750000000037</v>
      </c>
      <c r="BB46" s="6">
        <v>0.36137500000000039</v>
      </c>
      <c r="BC46" s="6">
        <v>0.36246250000000041</v>
      </c>
      <c r="BD46" s="6">
        <v>0.36355000000000043</v>
      </c>
      <c r="BE46" s="6">
        <v>0.36463750000000045</v>
      </c>
      <c r="BF46" s="6">
        <v>0.36572500000000047</v>
      </c>
      <c r="BG46" s="6">
        <v>0.36681250000000049</v>
      </c>
      <c r="BH46" s="6">
        <v>0.3679000000000005</v>
      </c>
      <c r="BI46" s="6">
        <v>0.36898750000000052</v>
      </c>
      <c r="BJ46" s="6">
        <v>0.37007500000000054</v>
      </c>
    </row>
    <row r="47" spans="1:62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62" ht="15.6" x14ac:dyDescent="0.3">
      <c r="A48" s="2" t="s">
        <v>9</v>
      </c>
    </row>
    <row r="49" spans="1:62" x14ac:dyDescent="0.3">
      <c r="A49" s="4" t="s">
        <v>101</v>
      </c>
      <c r="B49" s="4">
        <v>1990</v>
      </c>
      <c r="C49" s="4">
        <v>1991</v>
      </c>
      <c r="D49" s="4">
        <v>1992</v>
      </c>
      <c r="E49" s="4">
        <v>1993</v>
      </c>
      <c r="F49" s="4">
        <v>1994</v>
      </c>
      <c r="G49" s="4">
        <v>1995</v>
      </c>
      <c r="H49" s="4">
        <v>1996</v>
      </c>
      <c r="I49" s="4">
        <v>1997</v>
      </c>
      <c r="J49" s="4">
        <v>1998</v>
      </c>
      <c r="K49" s="29">
        <v>1999</v>
      </c>
      <c r="L49" s="29" t="s">
        <v>124</v>
      </c>
      <c r="M49" s="29" t="s">
        <v>125</v>
      </c>
      <c r="N49" s="29" t="s">
        <v>126</v>
      </c>
      <c r="O49" s="29" t="s">
        <v>127</v>
      </c>
      <c r="P49" s="29" t="s">
        <v>128</v>
      </c>
      <c r="Q49" s="29" t="s">
        <v>129</v>
      </c>
      <c r="R49" s="29" t="s">
        <v>130</v>
      </c>
      <c r="S49" s="29" t="s">
        <v>131</v>
      </c>
      <c r="T49" s="29" t="s">
        <v>132</v>
      </c>
      <c r="U49" s="29" t="s">
        <v>133</v>
      </c>
      <c r="V49" s="29" t="s">
        <v>134</v>
      </c>
      <c r="W49" s="29" t="s">
        <v>135</v>
      </c>
      <c r="X49" s="29" t="s">
        <v>136</v>
      </c>
      <c r="Y49" s="29" t="s">
        <v>137</v>
      </c>
      <c r="Z49" s="29" t="s">
        <v>138</v>
      </c>
      <c r="AA49" s="29" t="s">
        <v>139</v>
      </c>
      <c r="AB49" s="29" t="s">
        <v>140</v>
      </c>
      <c r="AC49" s="29" t="s">
        <v>141</v>
      </c>
      <c r="AD49" s="29" t="s">
        <v>142</v>
      </c>
      <c r="AE49" s="29" t="s">
        <v>143</v>
      </c>
      <c r="AF49" s="29" t="s">
        <v>144</v>
      </c>
      <c r="AG49" s="29" t="s">
        <v>145</v>
      </c>
      <c r="AH49" s="29" t="s">
        <v>146</v>
      </c>
      <c r="AI49" s="29" t="s">
        <v>147</v>
      </c>
      <c r="AJ49" s="29" t="s">
        <v>148</v>
      </c>
      <c r="AK49" s="29" t="s">
        <v>149</v>
      </c>
      <c r="AL49" s="29" t="s">
        <v>150</v>
      </c>
      <c r="AM49" s="29" t="s">
        <v>151</v>
      </c>
      <c r="AN49" s="29" t="s">
        <v>152</v>
      </c>
      <c r="AO49" s="29" t="s">
        <v>153</v>
      </c>
      <c r="AP49" s="29" t="s">
        <v>154</v>
      </c>
      <c r="AQ49" s="29" t="s">
        <v>155</v>
      </c>
      <c r="AR49" s="29" t="s">
        <v>156</v>
      </c>
      <c r="AS49" s="29" t="s">
        <v>157</v>
      </c>
      <c r="AT49" s="29" t="s">
        <v>158</v>
      </c>
      <c r="AU49" s="29" t="s">
        <v>159</v>
      </c>
      <c r="AV49" s="29" t="s">
        <v>160</v>
      </c>
      <c r="AW49" s="29" t="s">
        <v>161</v>
      </c>
      <c r="AX49" s="29" t="s">
        <v>162</v>
      </c>
      <c r="AY49" s="29" t="s">
        <v>163</v>
      </c>
      <c r="AZ49" s="29" t="s">
        <v>164</v>
      </c>
      <c r="BA49" s="29" t="s">
        <v>165</v>
      </c>
      <c r="BB49" s="29" t="s">
        <v>166</v>
      </c>
      <c r="BC49" s="29" t="s">
        <v>167</v>
      </c>
      <c r="BD49" s="29" t="s">
        <v>168</v>
      </c>
      <c r="BE49" s="29" t="s">
        <v>169</v>
      </c>
      <c r="BF49" s="29" t="s">
        <v>170</v>
      </c>
      <c r="BG49" s="29" t="s">
        <v>171</v>
      </c>
      <c r="BH49" s="29" t="s">
        <v>172</v>
      </c>
      <c r="BI49" s="29" t="s">
        <v>173</v>
      </c>
      <c r="BJ49" s="29" t="s">
        <v>174</v>
      </c>
    </row>
    <row r="50" spans="1:62" s="3" customFormat="1" x14ac:dyDescent="0.3">
      <c r="A50" s="11" t="s">
        <v>30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46265</v>
      </c>
      <c r="M50" s="11">
        <v>86103</v>
      </c>
      <c r="N50" s="11">
        <v>125963.5792000013</v>
      </c>
      <c r="O50" s="11">
        <v>124793.81200000066</v>
      </c>
      <c r="P50" s="11">
        <v>138653.83890000061</v>
      </c>
      <c r="Q50" s="11">
        <v>145059.77240000042</v>
      </c>
      <c r="R50" s="11">
        <v>193535.08610000007</v>
      </c>
      <c r="S50" s="11">
        <v>122290.33000000022</v>
      </c>
      <c r="T50" s="11">
        <v>185097.97999999981</v>
      </c>
      <c r="U50" s="11">
        <v>185167.9200000019</v>
      </c>
      <c r="V50" s="11">
        <v>212051.1500000018</v>
      </c>
      <c r="W50" s="11">
        <v>212554.79999999961</v>
      </c>
      <c r="X50" s="11">
        <v>224458.96000000101</v>
      </c>
      <c r="Y50" s="11">
        <v>295699.36999999901</v>
      </c>
      <c r="Z50" s="11">
        <v>321093.27999999898</v>
      </c>
      <c r="AA50" s="11">
        <v>395836.08</v>
      </c>
      <c r="AB50" s="11">
        <v>332414.53999999998</v>
      </c>
      <c r="AC50" s="11">
        <v>334430.46000000031</v>
      </c>
      <c r="AD50" s="11">
        <v>384958.45000000065</v>
      </c>
      <c r="AE50" s="11">
        <v>405225</v>
      </c>
      <c r="AF50" s="11">
        <v>505000</v>
      </c>
      <c r="AG50" s="11">
        <v>474697.86000000004</v>
      </c>
      <c r="AH50" s="11">
        <v>507955.36000000034</v>
      </c>
      <c r="AI50" s="11">
        <v>451447.06699999998</v>
      </c>
      <c r="AJ50" s="11">
        <v>486500</v>
      </c>
      <c r="AK50" s="11">
        <v>486500</v>
      </c>
      <c r="AL50" s="11">
        <v>486500</v>
      </c>
      <c r="AM50" s="11">
        <v>606270</v>
      </c>
      <c r="AN50" s="11">
        <v>606270</v>
      </c>
      <c r="AO50" s="11">
        <v>606270</v>
      </c>
      <c r="AP50" s="11">
        <v>606270</v>
      </c>
      <c r="AQ50" s="11">
        <v>606270</v>
      </c>
      <c r="AR50" s="11">
        <v>606270</v>
      </c>
      <c r="AS50" s="11">
        <v>606270</v>
      </c>
      <c r="AT50" s="11">
        <v>606270</v>
      </c>
      <c r="AU50" s="11">
        <v>606270</v>
      </c>
      <c r="AV50" s="11">
        <v>606270</v>
      </c>
      <c r="AW50" s="11">
        <v>606270</v>
      </c>
      <c r="AX50" s="11">
        <v>606270</v>
      </c>
      <c r="AY50" s="11">
        <v>606270</v>
      </c>
      <c r="AZ50" s="11">
        <v>606270</v>
      </c>
      <c r="BA50" s="11">
        <v>606270</v>
      </c>
      <c r="BB50" s="11">
        <v>606270</v>
      </c>
      <c r="BC50" s="11">
        <v>606270</v>
      </c>
      <c r="BD50" s="11">
        <v>606270</v>
      </c>
      <c r="BE50" s="11">
        <v>606270</v>
      </c>
      <c r="BF50" s="11">
        <v>606270</v>
      </c>
      <c r="BG50" s="11">
        <v>606270</v>
      </c>
      <c r="BH50" s="11">
        <v>606270</v>
      </c>
      <c r="BI50" s="11">
        <v>606270</v>
      </c>
      <c r="BJ50" s="11">
        <v>606270</v>
      </c>
    </row>
    <row r="51" spans="1:62" x14ac:dyDescent="0.3">
      <c r="A51" t="s">
        <v>8</v>
      </c>
    </row>
    <row r="54" spans="1:62" ht="15.6" x14ac:dyDescent="0.3">
      <c r="A54" s="2" t="s">
        <v>32</v>
      </c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62" x14ac:dyDescent="0.3">
      <c r="A55" s="4" t="s">
        <v>175</v>
      </c>
      <c r="B55" s="4">
        <v>1990</v>
      </c>
      <c r="C55" s="4">
        <v>1991</v>
      </c>
      <c r="D55" s="4">
        <v>1992</v>
      </c>
      <c r="E55" s="4">
        <v>1993</v>
      </c>
      <c r="F55" s="4">
        <v>1994</v>
      </c>
      <c r="G55" s="4">
        <v>1995</v>
      </c>
      <c r="H55" s="4">
        <v>1996</v>
      </c>
      <c r="I55" s="4">
        <v>1997</v>
      </c>
      <c r="J55" s="4">
        <v>1998</v>
      </c>
      <c r="K55" s="4">
        <v>1999</v>
      </c>
      <c r="L55" s="4">
        <v>2000</v>
      </c>
      <c r="M55" s="4">
        <v>2001</v>
      </c>
      <c r="N55" s="4">
        <v>2002</v>
      </c>
      <c r="O55" s="4">
        <v>2003</v>
      </c>
      <c r="P55" s="4">
        <v>2004</v>
      </c>
      <c r="Q55" s="4">
        <v>2005</v>
      </c>
      <c r="R55" s="4">
        <v>2006</v>
      </c>
      <c r="S55" s="4">
        <v>2007</v>
      </c>
      <c r="T55" s="4">
        <v>2008</v>
      </c>
      <c r="U55" s="4">
        <v>2009</v>
      </c>
      <c r="V55" s="4">
        <v>2010</v>
      </c>
      <c r="W55" s="4">
        <v>2011</v>
      </c>
      <c r="X55" s="4">
        <v>2012</v>
      </c>
      <c r="Y55" s="4">
        <v>2013</v>
      </c>
      <c r="Z55" s="4">
        <v>2014</v>
      </c>
      <c r="AA55" s="4">
        <v>2015</v>
      </c>
      <c r="AB55" s="4">
        <v>2016</v>
      </c>
      <c r="AC55" s="4">
        <v>2017</v>
      </c>
      <c r="AD55" s="4">
        <v>2018</v>
      </c>
      <c r="AE55" s="4">
        <v>2019</v>
      </c>
      <c r="AF55" s="4">
        <f>AF8</f>
        <v>2020</v>
      </c>
      <c r="AG55" s="4">
        <f t="shared" ref="AG55:BJ55" si="7">AG8</f>
        <v>2021</v>
      </c>
      <c r="AH55" s="4">
        <f t="shared" si="7"/>
        <v>2022</v>
      </c>
      <c r="AI55" s="4">
        <f t="shared" si="7"/>
        <v>2023</v>
      </c>
      <c r="AJ55" s="4">
        <f t="shared" si="7"/>
        <v>2024</v>
      </c>
      <c r="AK55" s="4">
        <f t="shared" si="7"/>
        <v>2025</v>
      </c>
      <c r="AL55" s="4">
        <f t="shared" si="7"/>
        <v>2026</v>
      </c>
      <c r="AM55" s="4">
        <f t="shared" si="7"/>
        <v>2027</v>
      </c>
      <c r="AN55" s="4">
        <f t="shared" si="7"/>
        <v>2028</v>
      </c>
      <c r="AO55" s="4">
        <f t="shared" si="7"/>
        <v>2029</v>
      </c>
      <c r="AP55" s="4">
        <f t="shared" si="7"/>
        <v>2030</v>
      </c>
      <c r="AQ55" s="4">
        <f t="shared" si="7"/>
        <v>2031</v>
      </c>
      <c r="AR55" s="4">
        <f t="shared" si="7"/>
        <v>2032</v>
      </c>
      <c r="AS55" s="4">
        <f t="shared" si="7"/>
        <v>2033</v>
      </c>
      <c r="AT55" s="4">
        <f t="shared" si="7"/>
        <v>2034</v>
      </c>
      <c r="AU55" s="4">
        <f t="shared" si="7"/>
        <v>2035</v>
      </c>
      <c r="AV55" s="4">
        <f t="shared" si="7"/>
        <v>2036</v>
      </c>
      <c r="AW55" s="4">
        <f t="shared" si="7"/>
        <v>2037</v>
      </c>
      <c r="AX55" s="4">
        <f t="shared" si="7"/>
        <v>2038</v>
      </c>
      <c r="AY55" s="4">
        <f t="shared" si="7"/>
        <v>2039</v>
      </c>
      <c r="AZ55" s="4">
        <f t="shared" si="7"/>
        <v>2040</v>
      </c>
      <c r="BA55" s="4">
        <f t="shared" si="7"/>
        <v>2041</v>
      </c>
      <c r="BB55" s="4">
        <f t="shared" si="7"/>
        <v>2042</v>
      </c>
      <c r="BC55" s="4">
        <f t="shared" si="7"/>
        <v>2043</v>
      </c>
      <c r="BD55" s="4">
        <f t="shared" si="7"/>
        <v>2044</v>
      </c>
      <c r="BE55" s="4">
        <f t="shared" si="7"/>
        <v>2045</v>
      </c>
      <c r="BF55" s="4">
        <f t="shared" si="7"/>
        <v>2046</v>
      </c>
      <c r="BG55" s="4">
        <f t="shared" si="7"/>
        <v>2047</v>
      </c>
      <c r="BH55" s="4">
        <f t="shared" si="7"/>
        <v>2048</v>
      </c>
      <c r="BI55" s="4">
        <f t="shared" si="7"/>
        <v>2049</v>
      </c>
      <c r="BJ55" s="4">
        <f t="shared" si="7"/>
        <v>2050</v>
      </c>
    </row>
    <row r="56" spans="1:62" x14ac:dyDescent="0.3">
      <c r="A56" t="s">
        <v>67</v>
      </c>
      <c r="B56" s="7">
        <v>1.5960000000000001</v>
      </c>
      <c r="C56" s="7">
        <v>1.5960000000000001</v>
      </c>
      <c r="D56" s="7">
        <v>1.5960000000000001</v>
      </c>
      <c r="E56" s="7">
        <v>1.5960000000000001</v>
      </c>
      <c r="F56" s="7">
        <v>1.5960000000000001</v>
      </c>
      <c r="G56" s="7">
        <v>1.5960000000000001</v>
      </c>
      <c r="H56" s="7">
        <v>1.5960000000000001</v>
      </c>
      <c r="I56" s="7">
        <v>1.5960000000000001</v>
      </c>
      <c r="J56" s="7">
        <v>1.5960000000000001</v>
      </c>
      <c r="K56" s="7">
        <v>1.5960000000000001</v>
      </c>
      <c r="L56" s="7">
        <v>1.5960000000000001</v>
      </c>
      <c r="M56" s="7">
        <v>1.5960000000000001</v>
      </c>
      <c r="N56" s="7">
        <v>1.5960000000000001</v>
      </c>
      <c r="O56" s="7">
        <v>1.5960000000000001</v>
      </c>
      <c r="P56" s="7">
        <v>1.5960000000000001</v>
      </c>
      <c r="Q56" s="7">
        <v>1.5960000000000001</v>
      </c>
      <c r="R56" s="7">
        <v>1.5960000000000001</v>
      </c>
      <c r="S56" s="7">
        <v>1.5960000000000001</v>
      </c>
      <c r="T56" s="7">
        <v>1.5960000000000001</v>
      </c>
      <c r="U56" s="7">
        <v>1.5960000000000001</v>
      </c>
      <c r="V56" s="7">
        <v>1.5960000000000001</v>
      </c>
      <c r="W56" s="7">
        <v>1.5960000000000001</v>
      </c>
      <c r="X56" s="7">
        <v>1.5960000000000001</v>
      </c>
      <c r="Y56" s="7">
        <v>0.8</v>
      </c>
      <c r="Z56" s="7">
        <v>0.8</v>
      </c>
      <c r="AA56" s="7">
        <v>0.8</v>
      </c>
      <c r="AB56" s="7">
        <v>0.8</v>
      </c>
      <c r="AC56" s="7">
        <v>0.8</v>
      </c>
      <c r="AD56" s="7">
        <v>0.8</v>
      </c>
      <c r="AE56" s="7">
        <v>0.8</v>
      </c>
      <c r="AF56" s="7">
        <v>0.8</v>
      </c>
      <c r="AG56" s="7">
        <v>0.8</v>
      </c>
      <c r="AH56" s="7">
        <v>0.8</v>
      </c>
      <c r="AI56" s="7">
        <v>0.8</v>
      </c>
      <c r="AJ56" s="7">
        <v>0.8</v>
      </c>
      <c r="AK56" s="7">
        <v>0.8</v>
      </c>
      <c r="AL56" s="7">
        <v>0.8</v>
      </c>
      <c r="AM56" s="7">
        <v>0.8</v>
      </c>
      <c r="AN56" s="7">
        <v>0.8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</row>
    <row r="57" spans="1:62" x14ac:dyDescent="0.3">
      <c r="A57" t="s">
        <v>92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63"/>
  <sheetViews>
    <sheetView zoomScale="89" zoomScaleNormal="89" workbookViewId="0">
      <pane xSplit="1" ySplit="7" topLeftCell="B56" activePane="bottomRight" state="frozen"/>
      <selection pane="topRight" activeCell="B1" sqref="B1"/>
      <selection pane="bottomLeft" activeCell="A8" sqref="A8"/>
      <selection pane="bottomRight" activeCell="A70" sqref="A70"/>
    </sheetView>
  </sheetViews>
  <sheetFormatPr defaultRowHeight="14.4" x14ac:dyDescent="0.3"/>
  <cols>
    <col min="1" max="1" width="51.5546875" customWidth="1"/>
    <col min="2" max="2" width="12" bestFit="1" customWidth="1"/>
  </cols>
  <sheetData>
    <row r="1" spans="1:62" ht="21" x14ac:dyDescent="0.4">
      <c r="A1" s="1" t="s">
        <v>50</v>
      </c>
    </row>
    <row r="2" spans="1:62" ht="15.6" customHeight="1" x14ac:dyDescent="0.3">
      <c r="A2" t="s">
        <v>22</v>
      </c>
    </row>
    <row r="3" spans="1:62" x14ac:dyDescent="0.3">
      <c r="A3" t="s">
        <v>100</v>
      </c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</row>
    <row r="5" spans="1:62" ht="15.6" x14ac:dyDescent="0.3">
      <c r="A5" s="2" t="s">
        <v>68</v>
      </c>
    </row>
    <row r="6" spans="1:62" ht="15.6" x14ac:dyDescent="0.3">
      <c r="A6" s="2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62" x14ac:dyDescent="0.3">
      <c r="A7" s="4" t="s">
        <v>177</v>
      </c>
      <c r="B7" s="4">
        <v>1990</v>
      </c>
      <c r="C7" s="4">
        <v>1991</v>
      </c>
      <c r="D7" s="4">
        <v>1992</v>
      </c>
      <c r="E7" s="4">
        <v>1993</v>
      </c>
      <c r="F7" s="4">
        <v>1994</v>
      </c>
      <c r="G7" s="4">
        <v>1995</v>
      </c>
      <c r="H7" s="4">
        <v>1996</v>
      </c>
      <c r="I7" s="4">
        <v>1997</v>
      </c>
      <c r="J7" s="4">
        <v>1998</v>
      </c>
      <c r="K7" s="4">
        <v>1999</v>
      </c>
      <c r="L7" s="4">
        <v>2000</v>
      </c>
      <c r="M7" s="4">
        <v>2001</v>
      </c>
      <c r="N7" s="4">
        <v>2002</v>
      </c>
      <c r="O7" s="4">
        <v>2003</v>
      </c>
      <c r="P7" s="4">
        <v>2004</v>
      </c>
      <c r="Q7" s="4">
        <v>2005</v>
      </c>
      <c r="R7" s="4">
        <v>2006</v>
      </c>
      <c r="S7" s="4">
        <v>2007</v>
      </c>
      <c r="T7" s="4">
        <v>2008</v>
      </c>
      <c r="U7" s="4">
        <v>2009</v>
      </c>
      <c r="V7" s="4">
        <v>2010</v>
      </c>
      <c r="W7" s="4">
        <v>2011</v>
      </c>
      <c r="X7" s="4">
        <v>2012</v>
      </c>
      <c r="Y7" s="4">
        <v>2013</v>
      </c>
      <c r="Z7" s="4">
        <v>2014</v>
      </c>
      <c r="AA7" s="4">
        <v>2015</v>
      </c>
      <c r="AB7" s="4">
        <v>2016</v>
      </c>
      <c r="AC7" s="4">
        <v>2017</v>
      </c>
      <c r="AD7" s="4">
        <v>2018</v>
      </c>
      <c r="AE7" s="4">
        <v>2019</v>
      </c>
      <c r="AF7" s="4">
        <v>2020</v>
      </c>
      <c r="AG7" s="4">
        <v>2021</v>
      </c>
      <c r="AH7" s="4">
        <v>2022</v>
      </c>
      <c r="AI7" s="4">
        <v>2023</v>
      </c>
      <c r="AJ7" s="4">
        <v>2024</v>
      </c>
      <c r="AK7" s="4">
        <v>2025</v>
      </c>
      <c r="AL7" s="4">
        <v>2026</v>
      </c>
      <c r="AM7" s="4">
        <v>2027</v>
      </c>
      <c r="AN7" s="4">
        <v>2028</v>
      </c>
      <c r="AO7" s="4">
        <v>2029</v>
      </c>
      <c r="AP7" s="4">
        <v>2030</v>
      </c>
      <c r="AQ7" s="4">
        <v>2031</v>
      </c>
      <c r="AR7" s="4">
        <v>2032</v>
      </c>
      <c r="AS7" s="4">
        <v>2033</v>
      </c>
      <c r="AT7" s="4">
        <v>2034</v>
      </c>
      <c r="AU7" s="4">
        <v>2035</v>
      </c>
      <c r="AV7" s="4">
        <v>2036</v>
      </c>
      <c r="AW7" s="4">
        <v>2037</v>
      </c>
      <c r="AX7" s="4">
        <v>2038</v>
      </c>
      <c r="AY7" s="4">
        <v>2039</v>
      </c>
      <c r="AZ7" s="4">
        <v>2040</v>
      </c>
      <c r="BA7" s="4">
        <v>2041</v>
      </c>
      <c r="BB7" s="4">
        <v>2042</v>
      </c>
      <c r="BC7" s="4">
        <v>2043</v>
      </c>
      <c r="BD7" s="4">
        <v>2044</v>
      </c>
      <c r="BE7" s="4">
        <v>2045</v>
      </c>
      <c r="BF7" s="4">
        <v>2046</v>
      </c>
      <c r="BG7" s="4">
        <v>2047</v>
      </c>
      <c r="BH7" s="4">
        <v>2048</v>
      </c>
      <c r="BI7" s="4">
        <v>2049</v>
      </c>
      <c r="BJ7" s="4">
        <v>2050</v>
      </c>
    </row>
    <row r="8" spans="1:62" x14ac:dyDescent="0.3">
      <c r="A8" s="7" t="s">
        <v>69</v>
      </c>
      <c r="B8" s="7">
        <v>151.58038881516666</v>
      </c>
      <c r="C8" s="7">
        <v>150.40376947933336</v>
      </c>
      <c r="D8" s="7">
        <v>149.18161874146665</v>
      </c>
      <c r="E8" s="7">
        <v>147.9139366023</v>
      </c>
      <c r="F8" s="7">
        <v>146.60072306146665</v>
      </c>
      <c r="G8" s="7">
        <v>144.13341347496666</v>
      </c>
      <c r="H8" s="7">
        <v>141.66769175569999</v>
      </c>
      <c r="I8" s="7">
        <v>139.19889997126668</v>
      </c>
      <c r="J8" s="7">
        <v>136.72703811323333</v>
      </c>
      <c r="K8" s="7">
        <v>134.2521061827</v>
      </c>
      <c r="L8" s="7">
        <v>131.77410418663334</v>
      </c>
      <c r="M8" s="7">
        <v>129.29303211733335</v>
      </c>
      <c r="N8" s="7">
        <v>126.80888997919999</v>
      </c>
      <c r="O8" s="7">
        <v>124.33494706453331</v>
      </c>
      <c r="P8" s="7">
        <v>121.85634943166667</v>
      </c>
      <c r="Q8" s="7">
        <v>119.3022237385</v>
      </c>
      <c r="R8" s="7">
        <v>118.15860908353335</v>
      </c>
      <c r="S8" s="7">
        <v>117.18128702536667</v>
      </c>
      <c r="T8" s="7">
        <v>116.1232303176</v>
      </c>
      <c r="U8" s="7">
        <v>114.98443896023333</v>
      </c>
      <c r="V8" s="7">
        <v>116.51839734076667</v>
      </c>
      <c r="W8" s="7">
        <v>118.26082479456669</v>
      </c>
      <c r="X8" s="7">
        <v>119.07953057733334</v>
      </c>
      <c r="Y8" s="7">
        <v>121.26130938680001</v>
      </c>
      <c r="Z8" s="7">
        <v>123.45522492489999</v>
      </c>
      <c r="AA8" s="7">
        <v>125.56784782300001</v>
      </c>
      <c r="AB8" s="7">
        <v>127.59449422280001</v>
      </c>
      <c r="AC8" s="7">
        <v>129.80265422189999</v>
      </c>
      <c r="AD8" s="7">
        <v>131.92600868736665</v>
      </c>
      <c r="AE8" s="7">
        <v>134.09559566846664</v>
      </c>
      <c r="AF8" s="7">
        <v>136.20820387423336</v>
      </c>
      <c r="AG8" s="7">
        <v>137.53954133626667</v>
      </c>
      <c r="AH8" s="7">
        <v>138.8720497626</v>
      </c>
      <c r="AI8" s="7">
        <v>140.10298716993336</v>
      </c>
      <c r="AJ8" s="7">
        <v>141.4526330393</v>
      </c>
      <c r="AK8" s="7">
        <v>140.67703802672267</v>
      </c>
      <c r="AL8" s="7">
        <v>141.53099871612662</v>
      </c>
      <c r="AM8" s="7">
        <v>142.38495940553054</v>
      </c>
      <c r="AN8" s="7">
        <v>143.23892009493446</v>
      </c>
      <c r="AO8" s="7">
        <v>144.0928807843384</v>
      </c>
      <c r="AP8" s="7">
        <v>144.94684147374235</v>
      </c>
      <c r="AQ8" s="7">
        <v>145.80080216314624</v>
      </c>
      <c r="AR8" s="7">
        <v>146.65476285255016</v>
      </c>
      <c r="AS8" s="7">
        <v>147.50872354195408</v>
      </c>
      <c r="AT8" s="7">
        <v>148.36268423135803</v>
      </c>
      <c r="AU8" s="7">
        <v>149.13630939556933</v>
      </c>
      <c r="AV8" s="7">
        <v>149.90993455978062</v>
      </c>
      <c r="AW8" s="7">
        <v>150.68355972399192</v>
      </c>
      <c r="AX8" s="7">
        <v>151.45718488820327</v>
      </c>
      <c r="AY8" s="7">
        <v>152.23081005241463</v>
      </c>
      <c r="AZ8" s="7">
        <v>153.00443521662586</v>
      </c>
      <c r="BA8" s="7">
        <v>153.77806038083722</v>
      </c>
      <c r="BB8" s="7">
        <v>154.09241669819914</v>
      </c>
      <c r="BC8" s="7">
        <v>155.07786086533397</v>
      </c>
      <c r="BD8" s="7">
        <v>155.10723146302078</v>
      </c>
      <c r="BE8" s="7">
        <v>155.66430849363039</v>
      </c>
      <c r="BF8" s="7">
        <v>155.98756415719572</v>
      </c>
      <c r="BG8" s="7">
        <v>156.16134937756121</v>
      </c>
      <c r="BH8" s="7">
        <v>156.49106602157454</v>
      </c>
      <c r="BI8" s="7">
        <v>156.9054950446405</v>
      </c>
      <c r="BJ8" s="7">
        <v>158.68420588902379</v>
      </c>
    </row>
    <row r="9" spans="1:62" x14ac:dyDescent="0.3">
      <c r="A9" s="7" t="s">
        <v>70</v>
      </c>
      <c r="B9" s="7">
        <v>96.956551832800002</v>
      </c>
      <c r="C9" s="7">
        <v>95.985273451660973</v>
      </c>
      <c r="D9" s="7">
        <v>95.00941906526613</v>
      </c>
      <c r="E9" s="7">
        <v>94.028988676702227</v>
      </c>
      <c r="F9" s="7">
        <v>93.043982278026007</v>
      </c>
      <c r="G9" s="7">
        <v>94.523520470673148</v>
      </c>
      <c r="H9" s="7">
        <v>95.891534313477464</v>
      </c>
      <c r="I9" s="7">
        <v>97.160181744347327</v>
      </c>
      <c r="J9" s="7">
        <v>98.329462762914545</v>
      </c>
      <c r="K9" s="7">
        <v>99.399377373473115</v>
      </c>
      <c r="L9" s="7">
        <v>100.36992557181223</v>
      </c>
      <c r="M9" s="7">
        <v>101.24110735912399</v>
      </c>
      <c r="N9" s="7">
        <v>102.01292273355958</v>
      </c>
      <c r="O9" s="7">
        <v>102.69864099940682</v>
      </c>
      <c r="P9" s="7">
        <v>103.28340819998995</v>
      </c>
      <c r="Q9" s="7">
        <v>103.9443341951916</v>
      </c>
      <c r="R9" s="7">
        <v>101.29707156921539</v>
      </c>
      <c r="S9" s="7">
        <v>98.231773112174466</v>
      </c>
      <c r="T9" s="7">
        <v>95.219919983514643</v>
      </c>
      <c r="U9" s="7">
        <v>92.261512187268252</v>
      </c>
      <c r="V9" s="7">
        <v>91.246050925170522</v>
      </c>
      <c r="W9" s="7">
        <v>90.230589667275396</v>
      </c>
      <c r="X9" s="7">
        <v>90.621937682641558</v>
      </c>
      <c r="Y9" s="7">
        <v>89.753865803874504</v>
      </c>
      <c r="Z9" s="7">
        <v>86.851850237996359</v>
      </c>
      <c r="AA9" s="7">
        <v>84.778812700645702</v>
      </c>
      <c r="AB9" s="7">
        <v>82.243277528326303</v>
      </c>
      <c r="AC9" s="7">
        <v>79.464464091691099</v>
      </c>
      <c r="AD9" s="7">
        <v>76.904681991726463</v>
      </c>
      <c r="AE9" s="7">
        <v>74.256149516741402</v>
      </c>
      <c r="AF9" s="7">
        <v>71.895372640516953</v>
      </c>
      <c r="AG9" s="7">
        <v>72.077823199169842</v>
      </c>
      <c r="AH9" s="7">
        <v>71.065174745559219</v>
      </c>
      <c r="AI9" s="7">
        <v>69.984564120775303</v>
      </c>
      <c r="AJ9" s="7">
        <v>68.609973112877498</v>
      </c>
      <c r="AK9" s="7">
        <v>65.926707246850484</v>
      </c>
      <c r="AL9" s="7">
        <v>69.746326336419131</v>
      </c>
      <c r="AM9" s="7">
        <v>73.624858012545474</v>
      </c>
      <c r="AN9" s="7">
        <v>77.473933395392947</v>
      </c>
      <c r="AO9" s="7">
        <v>81.902315879390983</v>
      </c>
      <c r="AP9" s="7">
        <v>86.581076856259145</v>
      </c>
      <c r="AQ9" s="7">
        <v>91.333478566324459</v>
      </c>
      <c r="AR9" s="7">
        <v>96.085880276389716</v>
      </c>
      <c r="AS9" s="7">
        <v>100.83828198645499</v>
      </c>
      <c r="AT9" s="7">
        <v>105.84003441688043</v>
      </c>
      <c r="AU9" s="7">
        <v>110.93498022618779</v>
      </c>
      <c r="AV9" s="7">
        <v>116.02992603549525</v>
      </c>
      <c r="AW9" s="7">
        <v>121.12487184480266</v>
      </c>
      <c r="AX9" s="7">
        <v>126.21981765411003</v>
      </c>
      <c r="AY9" s="7">
        <v>131.31476346341748</v>
      </c>
      <c r="AZ9" s="7">
        <v>136.40970927272491</v>
      </c>
      <c r="BA9" s="7">
        <v>141.50465508203231</v>
      </c>
      <c r="BB9" s="7">
        <v>148.08020088481351</v>
      </c>
      <c r="BC9" s="7">
        <v>152.61013171989757</v>
      </c>
      <c r="BD9" s="7">
        <v>159.35781547120794</v>
      </c>
      <c r="BE9" s="7">
        <v>164.549986665457</v>
      </c>
      <c r="BF9" s="7">
        <v>163.88822912482982</v>
      </c>
      <c r="BG9" s="7">
        <v>163.61954616798846</v>
      </c>
      <c r="BH9" s="7">
        <v>162.98798323941668</v>
      </c>
      <c r="BI9" s="7">
        <v>162.50217920837088</v>
      </c>
      <c r="BJ9" s="7">
        <v>161.63536465095478</v>
      </c>
    </row>
    <row r="10" spans="1:62" x14ac:dyDescent="0.3">
      <c r="A10" s="7" t="s">
        <v>63</v>
      </c>
      <c r="B10" s="7">
        <v>-67.10328795096666</v>
      </c>
      <c r="C10" s="7">
        <v>-67.228769063133342</v>
      </c>
      <c r="D10" s="7">
        <v>-67.354245987966664</v>
      </c>
      <c r="E10" s="7">
        <v>-67.479718700166671</v>
      </c>
      <c r="F10" s="7">
        <v>-67.605187186533328</v>
      </c>
      <c r="G10" s="7">
        <v>-67.44822110216667</v>
      </c>
      <c r="H10" s="7">
        <v>-69.851351274099997</v>
      </c>
      <c r="I10" s="7">
        <v>-72.254475882233336</v>
      </c>
      <c r="J10" s="7">
        <v>-74.657595423400011</v>
      </c>
      <c r="K10" s="7">
        <v>-77.060710339433342</v>
      </c>
      <c r="L10" s="7">
        <v>-79.463821018633325</v>
      </c>
      <c r="M10" s="7">
        <v>-81.866927815933337</v>
      </c>
      <c r="N10" s="7">
        <v>-84.270031037866673</v>
      </c>
      <c r="O10" s="7">
        <v>-86.673130964566667</v>
      </c>
      <c r="P10" s="7">
        <v>-89.076227846100011</v>
      </c>
      <c r="Q10" s="7">
        <v>-91.454574440166667</v>
      </c>
      <c r="R10" s="7">
        <v>-94.753857957733345</v>
      </c>
      <c r="S10" s="7">
        <v>-93.865900861699998</v>
      </c>
      <c r="T10" s="7">
        <v>-92.977985013833333</v>
      </c>
      <c r="U10" s="7">
        <v>-92.090111995200004</v>
      </c>
      <c r="V10" s="7">
        <v>-91.202283466800012</v>
      </c>
      <c r="W10" s="7">
        <v>-90.314501166999989</v>
      </c>
      <c r="X10" s="7">
        <v>-86.250134485166669</v>
      </c>
      <c r="Y10" s="7">
        <v>-85.553465684133329</v>
      </c>
      <c r="Z10" s="7">
        <v>-82.092107227533333</v>
      </c>
      <c r="AA10" s="7">
        <v>-79.4679653317</v>
      </c>
      <c r="AB10" s="7">
        <v>-76.366765489299993</v>
      </c>
      <c r="AC10" s="7">
        <v>-72.932615753800007</v>
      </c>
      <c r="AD10" s="7">
        <v>-69.82231555860001</v>
      </c>
      <c r="AE10" s="7">
        <v>-66.669627407533341</v>
      </c>
      <c r="AF10" s="7">
        <v>-63.936309217733339</v>
      </c>
      <c r="AG10" s="7">
        <v>-63.818434814566672</v>
      </c>
      <c r="AH10" s="7">
        <v>-62.656901580533329</v>
      </c>
      <c r="AI10" s="7">
        <v>-61.527335889800007</v>
      </c>
      <c r="AJ10" s="7">
        <v>-60.222167044233338</v>
      </c>
      <c r="AK10" s="7">
        <v>-59.451763211956305</v>
      </c>
      <c r="AL10" s="7">
        <v>-62.406736348685186</v>
      </c>
      <c r="AM10" s="7">
        <v>-67.442603182937702</v>
      </c>
      <c r="AN10" s="7">
        <v>-74.260422393126291</v>
      </c>
      <c r="AO10" s="7">
        <v>-79.623077855775762</v>
      </c>
      <c r="AP10" s="7">
        <v>-85.785394799481978</v>
      </c>
      <c r="AQ10" s="7">
        <v>-91.757747976968972</v>
      </c>
      <c r="AR10" s="7">
        <v>-98.069645925520291</v>
      </c>
      <c r="AS10" s="7">
        <v>-104.76483541345827</v>
      </c>
      <c r="AT10" s="7">
        <v>-112.49503607507752</v>
      </c>
      <c r="AU10" s="7">
        <v>-119.19217509068197</v>
      </c>
      <c r="AV10" s="7">
        <v>-125.40979022451012</v>
      </c>
      <c r="AW10" s="7">
        <v>-131.62733512425513</v>
      </c>
      <c r="AX10" s="7">
        <v>-137.84481927972647</v>
      </c>
      <c r="AY10" s="7">
        <v>-144.06225054477127</v>
      </c>
      <c r="AZ10" s="7">
        <v>-150.27963547524092</v>
      </c>
      <c r="BA10" s="7">
        <v>-156.49697958649949</v>
      </c>
      <c r="BB10" s="7">
        <v>-165.43371934231735</v>
      </c>
      <c r="BC10" s="7">
        <v>-171.51759396265308</v>
      </c>
      <c r="BD10" s="7">
        <v>-180.36132577007035</v>
      </c>
      <c r="BE10" s="7">
        <v>-188.05465832934249</v>
      </c>
      <c r="BF10" s="7">
        <v>-193.91331981685789</v>
      </c>
      <c r="BG10" s="7">
        <v>-196.78061187627429</v>
      </c>
      <c r="BH10" s="7">
        <v>-196.03377686743065</v>
      </c>
      <c r="BI10" s="7">
        <v>-195.31183049434475</v>
      </c>
      <c r="BJ10" s="7">
        <v>-194.13931485736109</v>
      </c>
    </row>
    <row r="11" spans="1:62" x14ac:dyDescent="0.3">
      <c r="A11" s="7" t="s">
        <v>71</v>
      </c>
      <c r="B11" s="7">
        <v>-14.877178170913668</v>
      </c>
      <c r="C11" s="7">
        <v>-14.877178170913668</v>
      </c>
      <c r="D11" s="7">
        <v>-14.877178170913668</v>
      </c>
      <c r="E11" s="7">
        <v>-14.877178170913668</v>
      </c>
      <c r="F11" s="7">
        <v>-14.877178170913668</v>
      </c>
      <c r="G11" s="7">
        <v>-16.932680683713667</v>
      </c>
      <c r="H11" s="7">
        <v>-16.924206880654335</v>
      </c>
      <c r="I11" s="7">
        <v>-16.924206880654335</v>
      </c>
      <c r="J11" s="7">
        <v>-16.924206880654335</v>
      </c>
      <c r="K11" s="7">
        <v>-16.924206880654335</v>
      </c>
      <c r="L11" s="7">
        <v>-15.640648432321001</v>
      </c>
      <c r="M11" s="7">
        <v>-5.543174785254334</v>
      </c>
      <c r="N11" s="7">
        <v>4.684080492912333</v>
      </c>
      <c r="O11" s="7">
        <v>15.041117401812331</v>
      </c>
      <c r="P11" s="7">
        <v>25.527935941445666</v>
      </c>
      <c r="Q11" s="7">
        <v>36.178911875945666</v>
      </c>
      <c r="R11" s="7">
        <v>36.648824476245665</v>
      </c>
      <c r="S11" s="7">
        <v>17.391669433709996</v>
      </c>
      <c r="T11" s="7">
        <v>5.396923658474333</v>
      </c>
      <c r="U11" s="7">
        <v>-16.573719680246668</v>
      </c>
      <c r="V11" s="7">
        <v>-53.166721226593332</v>
      </c>
      <c r="W11" s="7">
        <v>-69.935356659006672</v>
      </c>
      <c r="X11" s="7">
        <v>-71.949787773673336</v>
      </c>
      <c r="Y11" s="7">
        <v>-83.320658779673337</v>
      </c>
      <c r="Z11" s="7">
        <v>-109.05263129500668</v>
      </c>
      <c r="AA11" s="7">
        <v>-81.265408920006664</v>
      </c>
      <c r="AB11" s="7">
        <v>-103.89432453334001</v>
      </c>
      <c r="AC11" s="7">
        <v>-124.86281689500667</v>
      </c>
      <c r="AD11" s="7">
        <v>-135.36281308300667</v>
      </c>
      <c r="AE11" s="7">
        <v>-136.31931072767335</v>
      </c>
      <c r="AF11" s="7">
        <v>-140.39650116990666</v>
      </c>
      <c r="AG11" s="7">
        <v>-112.90669553694669</v>
      </c>
      <c r="AH11" s="7">
        <v>-82.60944127835667</v>
      </c>
      <c r="AI11" s="7">
        <v>-57.44448450143333</v>
      </c>
      <c r="AJ11" s="7">
        <v>-17.273365809809999</v>
      </c>
      <c r="AK11" s="7">
        <v>-23.525783410693023</v>
      </c>
      <c r="AL11" s="7">
        <v>-29.293581383784769</v>
      </c>
      <c r="AM11" s="7">
        <v>-34.78172213597712</v>
      </c>
      <c r="AN11" s="7">
        <v>-43.570411688121602</v>
      </c>
      <c r="AO11" s="7">
        <v>-52.432438404433583</v>
      </c>
      <c r="AP11" s="7">
        <v>-54.203073060114072</v>
      </c>
      <c r="AQ11" s="7">
        <v>-55.96536004062358</v>
      </c>
      <c r="AR11" s="7">
        <v>-57.616344685522137</v>
      </c>
      <c r="AS11" s="7">
        <v>-59.322980498226123</v>
      </c>
      <c r="AT11" s="7">
        <v>-59.935143344087372</v>
      </c>
      <c r="AU11" s="7">
        <v>-60.117162002198832</v>
      </c>
      <c r="AV11" s="7">
        <v>-60.160052740796552</v>
      </c>
      <c r="AW11" s="7">
        <v>-60.202943479394371</v>
      </c>
      <c r="AX11" s="7">
        <v>-60.245834217991927</v>
      </c>
      <c r="AY11" s="7">
        <v>-60.28872495658964</v>
      </c>
      <c r="AZ11" s="7">
        <v>-60.288724956589739</v>
      </c>
      <c r="BA11" s="7">
        <v>-60.288724956589817</v>
      </c>
      <c r="BB11" s="7">
        <v>-60.206754743029002</v>
      </c>
      <c r="BC11" s="7">
        <v>-60.208208476434947</v>
      </c>
      <c r="BD11" s="7">
        <v>-60.305667071032445</v>
      </c>
      <c r="BE11" s="7">
        <v>-58.821496450437877</v>
      </c>
      <c r="BF11" s="7">
        <v>-46.294862025617704</v>
      </c>
      <c r="BG11" s="7">
        <v>-33.843440107575134</v>
      </c>
      <c r="BH11" s="7">
        <v>-21.299642909574576</v>
      </c>
      <c r="BI11" s="7">
        <v>-8.6731333697458464</v>
      </c>
      <c r="BJ11" s="7">
        <v>2.5352243713007909</v>
      </c>
    </row>
    <row r="12" spans="1:62" x14ac:dyDescent="0.3">
      <c r="A12" s="7" t="s">
        <v>72</v>
      </c>
      <c r="B12" s="7">
        <v>-3.3896138703166669</v>
      </c>
      <c r="C12" s="7">
        <v>-3.3896138702920142</v>
      </c>
      <c r="D12" s="7">
        <v>-3.3896138702911798</v>
      </c>
      <c r="E12" s="7">
        <v>-3.389613870329427</v>
      </c>
      <c r="F12" s="7">
        <v>-3.3896138702925658</v>
      </c>
      <c r="G12" s="7">
        <v>-1.3341113574688386</v>
      </c>
      <c r="H12" s="7">
        <v>-1.3425851605073562</v>
      </c>
      <c r="I12" s="7">
        <v>-1.3425851605551256</v>
      </c>
      <c r="J12" s="7">
        <v>-1.3425851605283587</v>
      </c>
      <c r="K12" s="7">
        <v>-1.3425851605454164</v>
      </c>
      <c r="L12" s="7">
        <v>-2.1257811412093703</v>
      </c>
      <c r="M12" s="7">
        <v>-2.1257811412172827</v>
      </c>
      <c r="N12" s="7">
        <v>-2.125781141206089</v>
      </c>
      <c r="O12" s="7">
        <v>-2.1257811412281584</v>
      </c>
      <c r="P12" s="7">
        <v>-2.1257811412314651</v>
      </c>
      <c r="Q12" s="7">
        <v>-2.1601569051002452</v>
      </c>
      <c r="R12" s="7">
        <v>-2.2483610223436554</v>
      </c>
      <c r="S12" s="7">
        <v>-2.4499841638879611</v>
      </c>
      <c r="T12" s="7">
        <v>-2.6516073054199083</v>
      </c>
      <c r="U12" s="7">
        <v>-2.8532304469893504</v>
      </c>
      <c r="V12" s="7">
        <v>-3.0204778246747801</v>
      </c>
      <c r="W12" s="7">
        <v>-3.1338968489008141</v>
      </c>
      <c r="X12" s="7">
        <v>-2.6941760395415804</v>
      </c>
      <c r="Y12" s="7">
        <v>-2.7473756224443546</v>
      </c>
      <c r="Z12" s="7">
        <v>-2.3439387482136054</v>
      </c>
      <c r="AA12" s="7">
        <v>-2.0790132069728759</v>
      </c>
      <c r="AB12" s="7">
        <v>-1.7265695381464607</v>
      </c>
      <c r="AC12" s="7">
        <v>2.7882466983154583</v>
      </c>
      <c r="AD12" s="7">
        <v>-0.24746108342670481</v>
      </c>
      <c r="AE12" s="7">
        <v>-1.7784245829701517</v>
      </c>
      <c r="AF12" s="7">
        <v>0.80052393561195034</v>
      </c>
      <c r="AG12" s="7">
        <v>0.5831831389872002</v>
      </c>
      <c r="AH12" s="7">
        <v>-4.5481331481878291</v>
      </c>
      <c r="AI12" s="7">
        <v>-1.4929337047865472</v>
      </c>
      <c r="AJ12" s="7">
        <v>8.0197821448625473E-2</v>
      </c>
      <c r="AK12" s="7">
        <v>-1.8130641792424851</v>
      </c>
      <c r="AL12" s="7">
        <v>-2.5744656993348189</v>
      </c>
      <c r="AM12" s="7">
        <v>-3.0228382649214725</v>
      </c>
      <c r="AN12" s="7">
        <v>-3.66241774506691</v>
      </c>
      <c r="AO12" s="7">
        <v>-6.1241589276473682</v>
      </c>
      <c r="AP12" s="7">
        <v>-6.2287834885585562</v>
      </c>
      <c r="AQ12" s="7">
        <v>-6.4117837655714602</v>
      </c>
      <c r="AR12" s="7">
        <v>-6.616485348847621</v>
      </c>
      <c r="AS12" s="7">
        <v>-6.7390128941509717</v>
      </c>
      <c r="AT12" s="7">
        <v>-6.7515089726027027</v>
      </c>
      <c r="AU12" s="7">
        <v>-6.6171401550522813</v>
      </c>
      <c r="AV12" s="7">
        <v>-6.5461824811438145</v>
      </c>
      <c r="AW12" s="7">
        <v>-6.4647062555341384</v>
      </c>
      <c r="AX12" s="7">
        <v>-6.4083720620549549</v>
      </c>
      <c r="AY12" s="7">
        <v>-6.3899180695702134</v>
      </c>
      <c r="AZ12" s="7">
        <v>-6.3962495689964758</v>
      </c>
      <c r="BA12" s="7">
        <v>-6.3766599271027378</v>
      </c>
      <c r="BB12" s="7">
        <v>-6.4325030524426392</v>
      </c>
      <c r="BC12" s="7">
        <v>-6.4367512644876381</v>
      </c>
      <c r="BD12" s="7">
        <v>-6.3460464407315262</v>
      </c>
      <c r="BE12" s="7">
        <v>-6.3117254453847877</v>
      </c>
      <c r="BF12" s="7">
        <v>-5.0571886579481902</v>
      </c>
      <c r="BG12" s="7">
        <v>-3.7430000179385625</v>
      </c>
      <c r="BH12" s="7">
        <v>-2.4548270086493029</v>
      </c>
      <c r="BI12" s="7">
        <v>-1.2734549294685413</v>
      </c>
      <c r="BJ12" s="7">
        <v>-0.82924845158983107</v>
      </c>
    </row>
    <row r="13" spans="1:62" x14ac:dyDescent="0.3">
      <c r="A13" s="7" t="s">
        <v>73</v>
      </c>
      <c r="B13" s="7">
        <v>-100.50198822620001</v>
      </c>
      <c r="C13" s="7">
        <v>-100.50198822620001</v>
      </c>
      <c r="D13" s="7">
        <v>-100.50198822620001</v>
      </c>
      <c r="E13" s="7">
        <v>-100.50198822620001</v>
      </c>
      <c r="F13" s="7">
        <v>-100.50198822620001</v>
      </c>
      <c r="G13" s="7">
        <v>-193.69200840953332</v>
      </c>
      <c r="H13" s="7">
        <v>-193.30783282580001</v>
      </c>
      <c r="I13" s="7">
        <v>-193.30783282580001</v>
      </c>
      <c r="J13" s="7">
        <v>-193.30783282580001</v>
      </c>
      <c r="K13" s="7">
        <v>-193.30783282580001</v>
      </c>
      <c r="L13" s="7">
        <v>-153.86687286813336</v>
      </c>
      <c r="M13" s="7">
        <v>-138.06261624613333</v>
      </c>
      <c r="N13" s="7">
        <v>-122.04107630880002</v>
      </c>
      <c r="O13" s="7">
        <v>-105.80225306346667</v>
      </c>
      <c r="P13" s="7">
        <v>-89.346146506466667</v>
      </c>
      <c r="Q13" s="7">
        <v>-71.193640834800007</v>
      </c>
      <c r="R13" s="7">
        <v>-68.851090577133334</v>
      </c>
      <c r="S13" s="7">
        <v>-61.369208767899998</v>
      </c>
      <c r="T13" s="7">
        <v>-53.890057308999992</v>
      </c>
      <c r="U13" s="7">
        <v>-46.413636200433331</v>
      </c>
      <c r="V13" s="7">
        <v>-40.419061245199998</v>
      </c>
      <c r="W13" s="7">
        <v>-225.65753230496668</v>
      </c>
      <c r="X13" s="7">
        <v>-405.89584664163334</v>
      </c>
      <c r="Y13" s="7">
        <v>-604.81928292830003</v>
      </c>
      <c r="Z13" s="7">
        <v>-785.90580843830003</v>
      </c>
      <c r="AA13" s="7">
        <v>-970.46450187829987</v>
      </c>
      <c r="AB13" s="7">
        <v>-957.0344687416333</v>
      </c>
      <c r="AC13" s="7">
        <v>-1066.9382775183001</v>
      </c>
      <c r="AD13" s="7">
        <v>-990.60705034830005</v>
      </c>
      <c r="AE13" s="7">
        <v>-904.35037126829991</v>
      </c>
      <c r="AF13" s="7">
        <v>-735.87823988213324</v>
      </c>
      <c r="AG13" s="7">
        <v>-597.79822214823332</v>
      </c>
      <c r="AH13" s="7">
        <v>-455.37527934433336</v>
      </c>
      <c r="AI13" s="7">
        <v>-223.31412512676664</v>
      </c>
      <c r="AJ13" s="7">
        <v>-128.79172911586667</v>
      </c>
      <c r="AK13" s="7">
        <v>-145.83730515157353</v>
      </c>
      <c r="AL13" s="7">
        <v>-42.451659120694714</v>
      </c>
      <c r="AM13" s="7">
        <v>170.25394932811992</v>
      </c>
      <c r="AN13" s="7">
        <v>124.01428797273219</v>
      </c>
      <c r="AO13" s="7">
        <v>323.9376098674465</v>
      </c>
      <c r="AP13" s="7">
        <v>323.46061595876085</v>
      </c>
      <c r="AQ13" s="7">
        <v>322.09398975558662</v>
      </c>
      <c r="AR13" s="7">
        <v>317.93092611629055</v>
      </c>
      <c r="AS13" s="7">
        <v>312.86748205123428</v>
      </c>
      <c r="AT13" s="7">
        <v>280.93666483513454</v>
      </c>
      <c r="AU13" s="7">
        <v>264.69236717405403</v>
      </c>
      <c r="AV13" s="7">
        <v>250.18279420103158</v>
      </c>
      <c r="AW13" s="7">
        <v>237.53517174180277</v>
      </c>
      <c r="AX13" s="7">
        <v>221.88724477883329</v>
      </c>
      <c r="AY13" s="7">
        <v>215.71960843337524</v>
      </c>
      <c r="AZ13" s="7">
        <v>203.19271364641941</v>
      </c>
      <c r="BA13" s="7">
        <v>189.42878368361031</v>
      </c>
      <c r="BB13" s="7">
        <v>181.95354481463312</v>
      </c>
      <c r="BC13" s="7">
        <v>164.84107957032748</v>
      </c>
      <c r="BD13" s="7">
        <v>147.04340253250754</v>
      </c>
      <c r="BE13" s="7">
        <v>139.03277811473291</v>
      </c>
      <c r="BF13" s="7">
        <v>60.067279963448946</v>
      </c>
      <c r="BG13" s="7">
        <v>-25.007695285955958</v>
      </c>
      <c r="BH13" s="7">
        <v>-98.304268077645929</v>
      </c>
      <c r="BI13" s="7">
        <v>-178.22261825921896</v>
      </c>
      <c r="BJ13" s="7">
        <v>-244.78694275670554</v>
      </c>
    </row>
    <row r="14" spans="1:62" x14ac:dyDescent="0.3">
      <c r="A14" s="7" t="s">
        <v>74</v>
      </c>
      <c r="B14" s="7">
        <v>-151.04400252839335</v>
      </c>
      <c r="C14" s="7">
        <v>-151.04400252894288</v>
      </c>
      <c r="D14" s="7">
        <v>-151.04400253120212</v>
      </c>
      <c r="E14" s="7">
        <v>-151.04400253201493</v>
      </c>
      <c r="F14" s="7">
        <v>-151.04400253196835</v>
      </c>
      <c r="G14" s="7">
        <v>-57.853982346917711</v>
      </c>
      <c r="H14" s="7">
        <v>-58.238157931001474</v>
      </c>
      <c r="I14" s="7">
        <v>-58.238157930866059</v>
      </c>
      <c r="J14" s="7">
        <v>-58.238157930520323</v>
      </c>
      <c r="K14" s="7">
        <v>-58.238157930770399</v>
      </c>
      <c r="L14" s="7">
        <v>-91.937410627189607</v>
      </c>
      <c r="M14" s="7">
        <v>-91.937410627819887</v>
      </c>
      <c r="N14" s="7">
        <v>-91.937410626386225</v>
      </c>
      <c r="O14" s="7">
        <v>-91.937410628847658</v>
      </c>
      <c r="P14" s="7">
        <v>-91.937410627325264</v>
      </c>
      <c r="Q14" s="7">
        <v>-93.416526432414528</v>
      </c>
      <c r="R14" s="7">
        <v>-98.760378190978031</v>
      </c>
      <c r="S14" s="7">
        <v>-109.2462918535993</v>
      </c>
      <c r="T14" s="7">
        <v>-119.73220551317173</v>
      </c>
      <c r="U14" s="7">
        <v>-130.21811917636197</v>
      </c>
      <c r="V14" s="7">
        <v>-139.22491703272306</v>
      </c>
      <c r="W14" s="7">
        <v>-144.36697893413566</v>
      </c>
      <c r="X14" s="7">
        <v>-123.85115542209569</v>
      </c>
      <c r="Y14" s="7">
        <v>-126.14022001565749</v>
      </c>
      <c r="Z14" s="7">
        <v>-108.78119174020495</v>
      </c>
      <c r="AA14" s="7">
        <v>-97.382010716822492</v>
      </c>
      <c r="AB14" s="7">
        <v>-82.217111317274941</v>
      </c>
      <c r="AC14" s="7">
        <v>22.229818110849251</v>
      </c>
      <c r="AD14" s="7">
        <v>-20.16980395747391</v>
      </c>
      <c r="AE14" s="7">
        <v>-112.15795684390756</v>
      </c>
      <c r="AF14" s="7">
        <v>-72.170412289552758</v>
      </c>
      <c r="AG14" s="7">
        <v>-122.32902927962267</v>
      </c>
      <c r="AH14" s="7">
        <v>-310.07057855764248</v>
      </c>
      <c r="AI14" s="7">
        <v>-250.89152597223597</v>
      </c>
      <c r="AJ14" s="7">
        <v>-149.36193017326707</v>
      </c>
      <c r="AK14" s="7">
        <v>-139.47711366761496</v>
      </c>
      <c r="AL14" s="7">
        <v>-146.47399141753698</v>
      </c>
      <c r="AM14" s="7">
        <v>-126.94138559553029</v>
      </c>
      <c r="AN14" s="7">
        <v>-183.84841845189015</v>
      </c>
      <c r="AO14" s="7">
        <v>-337.18396594368494</v>
      </c>
      <c r="AP14" s="7">
        <v>-344.89055681673017</v>
      </c>
      <c r="AQ14" s="7">
        <v>-356.89829724877171</v>
      </c>
      <c r="AR14" s="7">
        <v>-370.06617273344864</v>
      </c>
      <c r="AS14" s="7">
        <v>-378.59310415732352</v>
      </c>
      <c r="AT14" s="7">
        <v>-380.28945150624838</v>
      </c>
      <c r="AU14" s="7">
        <v>-373.69379847980451</v>
      </c>
      <c r="AV14" s="7">
        <v>-371.34851243458087</v>
      </c>
      <c r="AW14" s="7">
        <v>-368.27879979841521</v>
      </c>
      <c r="AX14" s="7">
        <v>-366.55093354670709</v>
      </c>
      <c r="AY14" s="7">
        <v>-366.9253422125455</v>
      </c>
      <c r="AZ14" s="7">
        <v>-368.15972332028406</v>
      </c>
      <c r="BA14" s="7">
        <v>-367.82528053464762</v>
      </c>
      <c r="BB14" s="7">
        <v>-375.47618387314964</v>
      </c>
      <c r="BC14" s="7">
        <v>-374.09422523862219</v>
      </c>
      <c r="BD14" s="7">
        <v>-374.955942545629</v>
      </c>
      <c r="BE14" s="7">
        <v>-374.54380546529251</v>
      </c>
      <c r="BF14" s="7">
        <v>-298.95570557088257</v>
      </c>
      <c r="BG14" s="7">
        <v>-216.99969532956072</v>
      </c>
      <c r="BH14" s="7">
        <v>-140.96198505376918</v>
      </c>
      <c r="BI14" s="7">
        <v>-65.386669713807819</v>
      </c>
      <c r="BJ14" s="7">
        <v>-26.811273848922017</v>
      </c>
    </row>
    <row r="15" spans="1:62" x14ac:dyDescent="0.3">
      <c r="A15" s="7" t="s">
        <v>75</v>
      </c>
      <c r="B15" s="7">
        <v>-216.87473958681667</v>
      </c>
      <c r="C15" s="7">
        <v>-216.87473958681667</v>
      </c>
      <c r="D15" s="7">
        <v>-216.87473958681667</v>
      </c>
      <c r="E15" s="7">
        <v>-216.87473958681667</v>
      </c>
      <c r="F15" s="7">
        <v>-216.87473958681667</v>
      </c>
      <c r="G15" s="7">
        <v>-1001.81880542315</v>
      </c>
      <c r="H15" s="7">
        <v>-998.58287582313335</v>
      </c>
      <c r="I15" s="7">
        <v>-998.58287582313335</v>
      </c>
      <c r="J15" s="7">
        <v>-998.58287582313335</v>
      </c>
      <c r="K15" s="7">
        <v>-998.58287582313335</v>
      </c>
      <c r="L15" s="7">
        <v>-891.69690717653339</v>
      </c>
      <c r="M15" s="7">
        <v>-852.08405686653339</v>
      </c>
      <c r="N15" s="7">
        <v>-811.10313149653336</v>
      </c>
      <c r="O15" s="7">
        <v>-768.75413102986658</v>
      </c>
      <c r="P15" s="7">
        <v>-725.03705550320001</v>
      </c>
      <c r="Q15" s="7">
        <v>-674.98287916986669</v>
      </c>
      <c r="R15" s="7">
        <v>-502.59257060319999</v>
      </c>
      <c r="S15" s="7">
        <v>-494.11051480266656</v>
      </c>
      <c r="T15" s="7">
        <v>-1035.7777462706667</v>
      </c>
      <c r="U15" s="7">
        <v>-862.15185043899987</v>
      </c>
      <c r="V15" s="7">
        <v>-832.0749856136664</v>
      </c>
      <c r="W15" s="7">
        <v>-1577.8751458983334</v>
      </c>
      <c r="X15" s="7">
        <v>-1992.1228699716664</v>
      </c>
      <c r="Y15" s="7">
        <v>-1643.9314135016668</v>
      </c>
      <c r="Z15" s="7">
        <v>-1973.6204758783333</v>
      </c>
      <c r="AA15" s="7">
        <v>-1952.1419658216666</v>
      </c>
      <c r="AB15" s="7">
        <v>-1054.0347092916668</v>
      </c>
      <c r="AC15" s="7">
        <v>-712.20407047166668</v>
      </c>
      <c r="AD15" s="7">
        <v>-99.253898424999988</v>
      </c>
      <c r="AE15" s="7">
        <v>-211.66326622833338</v>
      </c>
      <c r="AF15" s="7">
        <v>-321.9643275713334</v>
      </c>
      <c r="AG15" s="7">
        <v>-1308.9074079803331</v>
      </c>
      <c r="AH15" s="7">
        <v>-1300.3888351959999</v>
      </c>
      <c r="AI15" s="7">
        <v>-2393.7607170546667</v>
      </c>
      <c r="AJ15" s="7">
        <v>-2173.636297217</v>
      </c>
      <c r="AK15" s="7">
        <v>-2144.9888524771327</v>
      </c>
      <c r="AL15" s="7">
        <v>-1350.3853609061168</v>
      </c>
      <c r="AM15" s="7">
        <v>-1074.8672834945405</v>
      </c>
      <c r="AN15" s="7">
        <v>-153.63801502758946</v>
      </c>
      <c r="AO15" s="7">
        <v>66.581088336045383</v>
      </c>
      <c r="AP15" s="7">
        <v>-308.23268995408677</v>
      </c>
      <c r="AQ15" s="7">
        <v>-566.07070849850334</v>
      </c>
      <c r="AR15" s="7">
        <v>-885.13570578154554</v>
      </c>
      <c r="AS15" s="7">
        <v>-1236.2614796170794</v>
      </c>
      <c r="AT15" s="7">
        <v>-1399.2064416003277</v>
      </c>
      <c r="AU15" s="7">
        <v>-1505.1305712569338</v>
      </c>
      <c r="AV15" s="7">
        <v>-1635.0672603491764</v>
      </c>
      <c r="AW15" s="7">
        <v>-1780.9857155881464</v>
      </c>
      <c r="AX15" s="7">
        <v>-1894.6116341079833</v>
      </c>
      <c r="AY15" s="7">
        <v>-2029.4726851590115</v>
      </c>
      <c r="AZ15" s="7">
        <v>-2129.7436378091306</v>
      </c>
      <c r="BA15" s="7">
        <v>-2287.7094615952496</v>
      </c>
      <c r="BB15" s="7">
        <v>-2453.8927305942811</v>
      </c>
      <c r="BC15" s="7">
        <v>-2517.8825521346703</v>
      </c>
      <c r="BD15" s="7">
        <v>-2746.1104170775711</v>
      </c>
      <c r="BE15" s="7">
        <v>-2957.4392069489099</v>
      </c>
      <c r="BF15" s="7">
        <v>-3300.0634478826678</v>
      </c>
      <c r="BG15" s="7">
        <v>-3574.0678830564029</v>
      </c>
      <c r="BH15" s="7">
        <v>-3945.6523393374296</v>
      </c>
      <c r="BI15" s="7">
        <v>-4166.5278437710231</v>
      </c>
      <c r="BJ15" s="7">
        <v>-4372.7708962924935</v>
      </c>
    </row>
    <row r="16" spans="1:62" x14ac:dyDescent="0.3">
      <c r="A16" s="7" t="s">
        <v>87</v>
      </c>
      <c r="B16" s="10">
        <v>-950.44887274883331</v>
      </c>
      <c r="C16" s="10">
        <v>-995.35234804608149</v>
      </c>
      <c r="D16" s="10">
        <v>-995.32685004973541</v>
      </c>
      <c r="E16" s="10">
        <v>-995.32685005369376</v>
      </c>
      <c r="F16" s="10">
        <v>-995.3268500658271</v>
      </c>
      <c r="G16" s="10">
        <v>-210.38278422413453</v>
      </c>
      <c r="H16" s="10">
        <v>-213.61871382177736</v>
      </c>
      <c r="I16" s="10">
        <v>-213.61871382548733</v>
      </c>
      <c r="J16" s="10">
        <v>-213.61871382394878</v>
      </c>
      <c r="K16" s="10">
        <v>-213.61871382266068</v>
      </c>
      <c r="L16" s="10">
        <v>-292.73026998133855</v>
      </c>
      <c r="M16" s="10">
        <v>-291.24326899867941</v>
      </c>
      <c r="N16" s="10">
        <v>-290.52210513472738</v>
      </c>
      <c r="O16" s="10">
        <v>-290.5667783834391</v>
      </c>
      <c r="P16" s="10">
        <v>-291.37728874726781</v>
      </c>
      <c r="Q16" s="10">
        <v>-297.9226619638892</v>
      </c>
      <c r="R16" s="10">
        <v>-485.033039723363</v>
      </c>
      <c r="S16" s="10">
        <v>-707.96873582061392</v>
      </c>
      <c r="T16" s="10">
        <v>-930.99843244270994</v>
      </c>
      <c r="U16" s="10">
        <v>-1153.9448976144115</v>
      </c>
      <c r="V16" s="10">
        <v>-1371.8391055447539</v>
      </c>
      <c r="W16" s="10">
        <v>-1406.5989626903727</v>
      </c>
      <c r="X16" s="10">
        <v>-1151.8057396474435</v>
      </c>
      <c r="Y16" s="10">
        <v>-1185.2221707783949</v>
      </c>
      <c r="Z16" s="10">
        <v>-1133.0837319435736</v>
      </c>
      <c r="AA16" s="10">
        <v>-1073.6613868598863</v>
      </c>
      <c r="AB16" s="10">
        <v>-1038.9902364228467</v>
      </c>
      <c r="AC16" s="10">
        <v>-881.84406634135701</v>
      </c>
      <c r="AD16" s="10">
        <v>-1042.2058416334603</v>
      </c>
      <c r="AE16" s="10">
        <v>-1255.9263416903193</v>
      </c>
      <c r="AF16" s="10">
        <v>-1062.6768353624122</v>
      </c>
      <c r="AG16" s="10">
        <v>-1007.3595218373853</v>
      </c>
      <c r="AH16" s="10">
        <v>-1446.1418247101547</v>
      </c>
      <c r="AI16" s="10">
        <v>-1237.6636957771607</v>
      </c>
      <c r="AJ16" s="10">
        <v>-950.89910123919321</v>
      </c>
      <c r="AK16" s="10">
        <v>-918.4033332405096</v>
      </c>
      <c r="AL16" s="10">
        <v>-878.04631261585723</v>
      </c>
      <c r="AM16" s="10">
        <v>-849.61491818171612</v>
      </c>
      <c r="AN16" s="10">
        <v>-861.97139488735127</v>
      </c>
      <c r="AO16" s="10">
        <v>-1260.2159911912913</v>
      </c>
      <c r="AP16" s="10">
        <v>-1249.1503885152092</v>
      </c>
      <c r="AQ16" s="10">
        <v>-1284.8390819502883</v>
      </c>
      <c r="AR16" s="10">
        <v>-1311.4681735288291</v>
      </c>
      <c r="AS16" s="10">
        <v>-1316.8019733886542</v>
      </c>
      <c r="AT16" s="10">
        <v>-1284.2665900231318</v>
      </c>
      <c r="AU16" s="10">
        <v>-1274.7021020253424</v>
      </c>
      <c r="AV16" s="10">
        <v>-1254.6575216772317</v>
      </c>
      <c r="AW16" s="10">
        <v>-1231.2995593290011</v>
      </c>
      <c r="AX16" s="10">
        <v>-1213.5181123065438</v>
      </c>
      <c r="AY16" s="10">
        <v>-1203.7843010032132</v>
      </c>
      <c r="AZ16" s="10">
        <v>-1201.7454888179295</v>
      </c>
      <c r="BA16" s="10">
        <v>-1193.1395830611589</v>
      </c>
      <c r="BB16" s="10">
        <v>-1130.9584796706692</v>
      </c>
      <c r="BC16" s="10">
        <v>-1150.4957025201552</v>
      </c>
      <c r="BD16" s="10">
        <v>-1049.0281731056532</v>
      </c>
      <c r="BE16" s="10">
        <v>-1010.0544141007291</v>
      </c>
      <c r="BF16" s="10">
        <v>-814.6668786166166</v>
      </c>
      <c r="BG16" s="10">
        <v>-653.84634947905045</v>
      </c>
      <c r="BH16" s="10">
        <v>-440.50577707572495</v>
      </c>
      <c r="BI16" s="10">
        <v>-259.14807507192813</v>
      </c>
      <c r="BJ16" s="10">
        <v>-45.970023375689792</v>
      </c>
    </row>
    <row r="17" spans="1:62" x14ac:dyDescent="0.3">
      <c r="A17" s="7"/>
    </row>
    <row r="18" spans="1:62" ht="15.6" x14ac:dyDescent="0.3">
      <c r="A18" s="13" t="s">
        <v>89</v>
      </c>
    </row>
    <row r="19" spans="1:62" ht="15.6" x14ac:dyDescent="0.3">
      <c r="A19" s="2" t="s">
        <v>76</v>
      </c>
    </row>
    <row r="20" spans="1:62" x14ac:dyDescent="0.3">
      <c r="A20" s="4" t="s">
        <v>177</v>
      </c>
      <c r="B20" s="4">
        <v>1990</v>
      </c>
      <c r="C20" s="4">
        <v>1991</v>
      </c>
      <c r="D20" s="4">
        <v>1992</v>
      </c>
      <c r="E20" s="4">
        <v>1993</v>
      </c>
      <c r="F20" s="4">
        <v>1994</v>
      </c>
      <c r="G20" s="4">
        <v>1995</v>
      </c>
      <c r="H20" s="4">
        <v>1996</v>
      </c>
      <c r="I20" s="4">
        <v>1997</v>
      </c>
      <c r="J20" s="4">
        <v>1998</v>
      </c>
      <c r="K20" s="4">
        <v>1999</v>
      </c>
      <c r="L20" s="4">
        <v>2000</v>
      </c>
      <c r="M20" s="4">
        <v>2001</v>
      </c>
      <c r="N20" s="4">
        <v>2002</v>
      </c>
      <c r="O20" s="4">
        <v>2003</v>
      </c>
      <c r="P20" s="4">
        <v>2004</v>
      </c>
      <c r="Q20" s="4">
        <v>2005</v>
      </c>
      <c r="R20" s="4">
        <v>2006</v>
      </c>
      <c r="S20" s="4">
        <v>2007</v>
      </c>
      <c r="T20" s="4">
        <v>2008</v>
      </c>
      <c r="U20" s="4">
        <v>2009</v>
      </c>
      <c r="V20" s="4">
        <v>2010</v>
      </c>
      <c r="W20" s="4">
        <v>2011</v>
      </c>
      <c r="X20" s="4">
        <v>2012</v>
      </c>
      <c r="Y20" s="4">
        <v>2013</v>
      </c>
      <c r="Z20" s="4">
        <v>2014</v>
      </c>
      <c r="AA20" s="4">
        <v>2015</v>
      </c>
      <c r="AB20" s="4">
        <v>2016</v>
      </c>
      <c r="AC20" s="4">
        <v>2017</v>
      </c>
      <c r="AD20" s="4">
        <v>2018</v>
      </c>
      <c r="AE20" s="4">
        <v>2019</v>
      </c>
      <c r="AF20" s="4">
        <v>2020</v>
      </c>
      <c r="AG20" s="4">
        <v>2021</v>
      </c>
      <c r="AH20" s="4">
        <v>2022</v>
      </c>
      <c r="AI20" s="4">
        <v>2023</v>
      </c>
      <c r="AJ20" s="4">
        <v>2024</v>
      </c>
      <c r="AK20" s="4">
        <v>2025</v>
      </c>
      <c r="AL20" s="4">
        <v>2026</v>
      </c>
      <c r="AM20" s="4">
        <v>2027</v>
      </c>
      <c r="AN20" s="4">
        <v>2028</v>
      </c>
      <c r="AO20" s="4">
        <v>2029</v>
      </c>
      <c r="AP20" s="4">
        <v>2030</v>
      </c>
      <c r="AQ20" s="4">
        <v>2031</v>
      </c>
      <c r="AR20" s="4">
        <v>2032</v>
      </c>
      <c r="AS20" s="4">
        <v>2033</v>
      </c>
      <c r="AT20" s="4">
        <v>2034</v>
      </c>
      <c r="AU20" s="4">
        <v>2035</v>
      </c>
      <c r="AV20" s="4">
        <v>2036</v>
      </c>
      <c r="AW20" s="4">
        <v>2037</v>
      </c>
      <c r="AX20" s="4">
        <v>2038</v>
      </c>
      <c r="AY20" s="4">
        <v>2039</v>
      </c>
      <c r="AZ20" s="4">
        <v>2040</v>
      </c>
      <c r="BA20" s="4">
        <v>2041</v>
      </c>
      <c r="BB20" s="4">
        <v>2042</v>
      </c>
      <c r="BC20" s="4">
        <v>2043</v>
      </c>
      <c r="BD20" s="4">
        <v>2044</v>
      </c>
      <c r="BE20" s="4">
        <v>2045</v>
      </c>
      <c r="BF20" s="4">
        <v>2046</v>
      </c>
      <c r="BG20" s="4">
        <v>2047</v>
      </c>
      <c r="BH20" s="4">
        <v>2048</v>
      </c>
      <c r="BI20" s="4">
        <v>2049</v>
      </c>
      <c r="BJ20" s="4">
        <v>2050</v>
      </c>
    </row>
    <row r="21" spans="1:62" x14ac:dyDescent="0.3">
      <c r="A21" t="s">
        <v>77</v>
      </c>
      <c r="B21" s="7">
        <v>923.22445379999999</v>
      </c>
      <c r="C21" s="7">
        <v>149.69580274733332</v>
      </c>
      <c r="D21" s="7">
        <v>1338.7494523333335</v>
      </c>
      <c r="E21" s="7">
        <v>276.93578521766671</v>
      </c>
      <c r="F21" s="7">
        <v>-189.11634304933332</v>
      </c>
      <c r="G21" s="7">
        <v>66.679006943999994</v>
      </c>
      <c r="H21" s="7">
        <v>-526.07042532000003</v>
      </c>
      <c r="I21" s="7">
        <v>-156.12287946566667</v>
      </c>
      <c r="J21" s="7">
        <v>-242.87616075066668</v>
      </c>
      <c r="K21" s="7">
        <v>44.246046969666672</v>
      </c>
      <c r="L21" s="7">
        <v>158.36524000733334</v>
      </c>
      <c r="M21" s="7">
        <v>-481.55883511999997</v>
      </c>
      <c r="N21" s="7">
        <v>557.72556795999992</v>
      </c>
      <c r="O21" s="7">
        <v>354.2026262133333</v>
      </c>
      <c r="P21" s="7">
        <v>135.20732796633334</v>
      </c>
      <c r="Q21" s="7">
        <v>-96.105509089333339</v>
      </c>
      <c r="R21" s="7">
        <v>443.92925569666664</v>
      </c>
      <c r="S21" s="7">
        <v>1051.3700321666668</v>
      </c>
      <c r="T21" s="7">
        <v>460.67353280666663</v>
      </c>
      <c r="U21" s="7">
        <v>-155.68520542299999</v>
      </c>
      <c r="V21" s="7">
        <v>-846.04985600666669</v>
      </c>
      <c r="W21" s="7">
        <v>-371.29700384333336</v>
      </c>
      <c r="X21" s="7">
        <v>-466.00384783333334</v>
      </c>
      <c r="Y21" s="7">
        <v>-686.02611652666667</v>
      </c>
      <c r="Z21" s="7">
        <v>59.236853914333331</v>
      </c>
      <c r="AA21" s="7">
        <v>-703.35531497000011</v>
      </c>
      <c r="AB21" s="7">
        <v>-463.2133933533334</v>
      </c>
      <c r="AC21" s="7">
        <v>-722.26531362333333</v>
      </c>
      <c r="AD21" s="7">
        <v>559.22535214333334</v>
      </c>
      <c r="AE21" s="7">
        <v>205.15759682733332</v>
      </c>
      <c r="AF21" s="7">
        <v>-144.05548524766667</v>
      </c>
      <c r="AG21" s="7">
        <v>-490.0771807066667</v>
      </c>
      <c r="AH21" s="7">
        <v>-397.6233401066666</v>
      </c>
      <c r="AI21" s="7">
        <v>86.649164400333333</v>
      </c>
      <c r="AJ21" s="7">
        <v>35.012172427099998</v>
      </c>
      <c r="AK21" s="7">
        <v>78.469646608791692</v>
      </c>
      <c r="AL21" s="7">
        <v>105.84312809077305</v>
      </c>
      <c r="AM21" s="7">
        <v>36.699961792745405</v>
      </c>
      <c r="AN21" s="7">
        <v>49.616176369881053</v>
      </c>
      <c r="AO21" s="7">
        <v>52.152218885442203</v>
      </c>
      <c r="AP21" s="7">
        <v>77.259937102282208</v>
      </c>
      <c r="AQ21" s="7">
        <v>59.499983724759893</v>
      </c>
      <c r="AR21" s="7">
        <v>66.899101371393911</v>
      </c>
      <c r="AS21" s="7">
        <v>53.483189492238665</v>
      </c>
      <c r="AT21" s="7">
        <v>103.33888341504151</v>
      </c>
      <c r="AU21" s="7">
        <v>114.94236704474868</v>
      </c>
      <c r="AV21" s="7">
        <v>105.68314349527769</v>
      </c>
      <c r="AW21" s="7">
        <v>105.73780647972585</v>
      </c>
      <c r="AX21" s="7">
        <v>78.828724595156572</v>
      </c>
      <c r="AY21" s="7">
        <v>92.641821878493431</v>
      </c>
      <c r="AZ21" s="7">
        <v>131.22247156156922</v>
      </c>
      <c r="BA21" s="7">
        <v>120.97667467229356</v>
      </c>
      <c r="BB21" s="7">
        <v>144.72191080793178</v>
      </c>
      <c r="BC21" s="7">
        <v>134.13848063532802</v>
      </c>
      <c r="BD21" s="7">
        <v>134.73664406839131</v>
      </c>
      <c r="BE21" s="7">
        <v>113.20695282087185</v>
      </c>
      <c r="BF21" s="7">
        <v>92.274249787069891</v>
      </c>
      <c r="BG21" s="7">
        <v>92.759700682793593</v>
      </c>
      <c r="BH21" s="7">
        <v>76.669316954635761</v>
      </c>
      <c r="BI21" s="7">
        <v>60.39705834212814</v>
      </c>
      <c r="BJ21" s="7">
        <v>5.4999999999999993E-2</v>
      </c>
    </row>
    <row r="22" spans="1:62" x14ac:dyDescent="0.3">
      <c r="A22" t="s">
        <v>78</v>
      </c>
      <c r="B22" s="7">
        <v>74.323655134666666</v>
      </c>
      <c r="C22" s="7">
        <v>71.846199964000007</v>
      </c>
      <c r="D22" s="7">
        <v>69.368744793333335</v>
      </c>
      <c r="E22" s="7">
        <v>66.891289622666662</v>
      </c>
      <c r="F22" s="7">
        <v>64.413834451999989</v>
      </c>
      <c r="G22" s="7">
        <v>61.93637928133333</v>
      </c>
      <c r="H22" s="7">
        <v>59.458924107000009</v>
      </c>
      <c r="I22" s="7">
        <v>56.981468936333329</v>
      </c>
      <c r="J22" s="7">
        <v>54.504013765666663</v>
      </c>
      <c r="K22" s="7">
        <v>52.026558595000004</v>
      </c>
      <c r="L22" s="7">
        <v>49.549103424333339</v>
      </c>
      <c r="M22" s="7">
        <v>47.071648253666666</v>
      </c>
      <c r="N22" s="7">
        <v>44.594193083</v>
      </c>
      <c r="O22" s="7">
        <v>42.116737908666671</v>
      </c>
      <c r="P22" s="7">
        <v>39.639282737999999</v>
      </c>
      <c r="Q22" s="7">
        <v>37.161827567333333</v>
      </c>
      <c r="R22" s="7">
        <v>34.684643420533327</v>
      </c>
      <c r="S22" s="7">
        <v>32.207459273000005</v>
      </c>
      <c r="T22" s="7">
        <v>29.730275125833334</v>
      </c>
      <c r="U22" s="7">
        <v>27.253090978666666</v>
      </c>
      <c r="V22" s="7">
        <v>24.775906831133337</v>
      </c>
      <c r="W22" s="7">
        <v>22.29872268396667</v>
      </c>
      <c r="X22" s="7">
        <v>19.821674048366667</v>
      </c>
      <c r="Y22" s="7">
        <v>17.344218877333333</v>
      </c>
      <c r="Z22" s="7">
        <v>14.866763705933332</v>
      </c>
      <c r="AA22" s="7">
        <v>12.389308534900001</v>
      </c>
      <c r="AB22" s="7">
        <v>9.9118533638666673</v>
      </c>
      <c r="AC22" s="7">
        <v>7.4343981924666664</v>
      </c>
      <c r="AD22" s="7">
        <v>4.9569430214333332</v>
      </c>
      <c r="AE22" s="7">
        <v>2.4794878501433333</v>
      </c>
      <c r="AF22" s="7">
        <v>2.0326789557066666E-3</v>
      </c>
      <c r="AG22" s="7">
        <v>2.0326789557066666E-3</v>
      </c>
      <c r="AH22" s="7">
        <v>2.0326789557066666E-3</v>
      </c>
      <c r="AI22" s="7">
        <v>9.5129375128333346E-2</v>
      </c>
      <c r="AJ22" s="7">
        <v>0.10935812781666666</v>
      </c>
      <c r="AK22" s="7">
        <v>0.12009067270247985</v>
      </c>
      <c r="AL22" s="7">
        <v>0.13082321758855117</v>
      </c>
      <c r="AM22" s="7">
        <v>0.14155576247462245</v>
      </c>
      <c r="AN22" s="7">
        <v>0.15228830736069376</v>
      </c>
      <c r="AO22" s="7">
        <v>0.16302085224676507</v>
      </c>
      <c r="AP22" s="7">
        <v>0.17375339713283636</v>
      </c>
      <c r="AQ22" s="7">
        <v>0.18448594201890764</v>
      </c>
      <c r="AR22" s="7">
        <v>0.19521848690497898</v>
      </c>
      <c r="AS22" s="7">
        <v>0.20595103179105032</v>
      </c>
      <c r="AT22" s="7">
        <v>0.2166835766771216</v>
      </c>
      <c r="AU22" s="7">
        <v>0.22741612156319291</v>
      </c>
      <c r="AV22" s="7">
        <v>0.23787764258850488</v>
      </c>
      <c r="AW22" s="7">
        <v>0.24833916361381678</v>
      </c>
      <c r="AX22" s="7">
        <v>0.2588006846391287</v>
      </c>
      <c r="AY22" s="7">
        <v>0.26926220566444065</v>
      </c>
      <c r="AZ22" s="7">
        <v>0.27972372668975259</v>
      </c>
      <c r="BA22" s="7">
        <v>0.29018524771506454</v>
      </c>
      <c r="BB22" s="7">
        <v>0.3005112568099968</v>
      </c>
      <c r="BC22" s="7">
        <v>0.31124380169606808</v>
      </c>
      <c r="BD22" s="7">
        <v>0.32197634658213942</v>
      </c>
      <c r="BE22" s="7">
        <v>0.3327088914682107</v>
      </c>
      <c r="BF22" s="7">
        <v>0.34344143635428209</v>
      </c>
      <c r="BG22" s="7">
        <v>0.35417398124035332</v>
      </c>
      <c r="BH22" s="7">
        <v>0.36490652612642466</v>
      </c>
      <c r="BI22" s="7">
        <v>0.37563907101249594</v>
      </c>
      <c r="BJ22" s="7">
        <v>0.38637161589856728</v>
      </c>
    </row>
    <row r="23" spans="1:62" x14ac:dyDescent="0.3">
      <c r="A23" t="s">
        <v>93</v>
      </c>
      <c r="B23" s="7">
        <v>5417.2432995500003</v>
      </c>
      <c r="C23" s="7">
        <v>5366.4190542300003</v>
      </c>
      <c r="D23" s="7">
        <v>5315.5948092766666</v>
      </c>
      <c r="E23" s="7">
        <v>5264.7705639566666</v>
      </c>
      <c r="F23" s="7">
        <v>5213.9463190033339</v>
      </c>
      <c r="G23" s="7">
        <v>5163.1220736833329</v>
      </c>
      <c r="H23" s="7">
        <v>5112.2978287300002</v>
      </c>
      <c r="I23" s="7">
        <v>5061.4735837766666</v>
      </c>
      <c r="J23" s="7">
        <v>5010.6493384666664</v>
      </c>
      <c r="K23" s="7">
        <v>4959.8250935133337</v>
      </c>
      <c r="L23" s="7">
        <v>4909.0008481933328</v>
      </c>
      <c r="M23" s="7">
        <v>4858.1766032400001</v>
      </c>
      <c r="N23" s="7">
        <v>4807.35235792</v>
      </c>
      <c r="O23" s="7">
        <v>4756.5281129666673</v>
      </c>
      <c r="P23" s="7">
        <v>4705.7038680133337</v>
      </c>
      <c r="Q23" s="7">
        <v>4654.8796226933337</v>
      </c>
      <c r="R23" s="7">
        <v>4604.05537774</v>
      </c>
      <c r="S23" s="7">
        <v>4553.23113242</v>
      </c>
      <c r="T23" s="7">
        <v>4502.4068874666664</v>
      </c>
      <c r="U23" s="7">
        <v>4451.5826421566662</v>
      </c>
      <c r="V23" s="7">
        <v>4400.7583972033326</v>
      </c>
      <c r="W23" s="7">
        <v>4235.9378426466665</v>
      </c>
      <c r="X23" s="7">
        <v>4039.8703256533336</v>
      </c>
      <c r="Y23" s="7">
        <v>3843.8028083033332</v>
      </c>
      <c r="Z23" s="7">
        <v>3647.7352913100003</v>
      </c>
      <c r="AA23" s="7">
        <v>3451.6677742166671</v>
      </c>
      <c r="AB23" s="7">
        <v>3255.6002571133331</v>
      </c>
      <c r="AC23" s="7">
        <v>3059.53274001</v>
      </c>
      <c r="AD23" s="7">
        <v>2863.4652229166668</v>
      </c>
      <c r="AE23" s="7">
        <v>2667.3977058163332</v>
      </c>
      <c r="AF23" s="7">
        <v>2471.330188718</v>
      </c>
      <c r="AG23" s="7">
        <v>2275.2626716186664</v>
      </c>
      <c r="AH23" s="7">
        <v>2079.1970232003332</v>
      </c>
      <c r="AI23" s="7">
        <v>2023.1316199049998</v>
      </c>
      <c r="AJ23" s="7">
        <v>1664.7546588196667</v>
      </c>
      <c r="AK23" s="7">
        <v>1625.1621230038497</v>
      </c>
      <c r="AL23" s="7">
        <v>1556.4818679934765</v>
      </c>
      <c r="AM23" s="7">
        <v>1474.1375474623867</v>
      </c>
      <c r="AN23" s="7">
        <v>1368.5291779119157</v>
      </c>
      <c r="AO23" s="7">
        <v>1269.7481876194754</v>
      </c>
      <c r="AP23" s="7">
        <v>1102.1568648202961</v>
      </c>
      <c r="AQ23" s="7">
        <v>942.22998153779281</v>
      </c>
      <c r="AR23" s="7">
        <v>649.23316108306039</v>
      </c>
      <c r="AS23" s="7">
        <v>580.39750333850168</v>
      </c>
      <c r="AT23" s="7">
        <v>562.79564412011928</v>
      </c>
      <c r="AU23" s="7">
        <v>540.37863621784663</v>
      </c>
      <c r="AV23" s="7">
        <v>504.94220041758228</v>
      </c>
      <c r="AW23" s="7">
        <v>471.46329518581479</v>
      </c>
      <c r="AX23" s="7">
        <v>439.97706815375665</v>
      </c>
      <c r="AY23" s="7">
        <v>410.39866160055038</v>
      </c>
      <c r="AZ23" s="7">
        <v>382.26412679951886</v>
      </c>
      <c r="BA23" s="7">
        <v>354.12959199848729</v>
      </c>
      <c r="BB23" s="7">
        <v>325.99505719745571</v>
      </c>
      <c r="BC23" s="7">
        <v>297.86052239642419</v>
      </c>
      <c r="BD23" s="7">
        <v>269.72598759539272</v>
      </c>
      <c r="BE23" s="7">
        <v>241.59145279436123</v>
      </c>
      <c r="BF23" s="7">
        <v>213.45691799332974</v>
      </c>
      <c r="BG23" s="7">
        <v>181.90712178619501</v>
      </c>
      <c r="BH23" s="7">
        <v>146.4183928099047</v>
      </c>
      <c r="BI23" s="7">
        <v>110.92966383361436</v>
      </c>
      <c r="BJ23" s="7">
        <v>75.440934857324038</v>
      </c>
    </row>
    <row r="24" spans="1:62" x14ac:dyDescent="0.3">
      <c r="A24" t="s">
        <v>79</v>
      </c>
      <c r="B24" s="7">
        <v>-51.164013604366659</v>
      </c>
      <c r="C24" s="7">
        <v>4.928373253100002</v>
      </c>
      <c r="D24" s="7">
        <v>-34.224136003933332</v>
      </c>
      <c r="E24" s="7">
        <v>-5.8069851147000016</v>
      </c>
      <c r="F24" s="7">
        <v>-62.5799699019</v>
      </c>
      <c r="G24" s="7">
        <v>-90.284729665533334</v>
      </c>
      <c r="H24" s="7">
        <v>-126.83003989076667</v>
      </c>
      <c r="I24" s="7">
        <v>-72.750977015566662</v>
      </c>
      <c r="J24" s="7">
        <v>-101.60221021536665</v>
      </c>
      <c r="K24" s="7">
        <v>-117.2727285048</v>
      </c>
      <c r="L24" s="7">
        <v>-119.31949694463333</v>
      </c>
      <c r="M24" s="7">
        <v>-117.11817275656666</v>
      </c>
      <c r="N24" s="7">
        <v>-145.54475633683333</v>
      </c>
      <c r="O24" s="7">
        <v>-143.84939434286665</v>
      </c>
      <c r="P24" s="7">
        <v>-134.95547733946668</v>
      </c>
      <c r="Q24" s="7">
        <v>-140.0199272832067</v>
      </c>
      <c r="R24" s="7">
        <v>-134.52103437420999</v>
      </c>
      <c r="S24" s="7">
        <v>-210.9798938921667</v>
      </c>
      <c r="T24" s="7">
        <v>-173.53487965514432</v>
      </c>
      <c r="U24" s="7">
        <v>-204.60640962593334</v>
      </c>
      <c r="V24" s="7">
        <v>-221.38294725469999</v>
      </c>
      <c r="W24" s="7">
        <v>-188.99515125956665</v>
      </c>
      <c r="X24" s="7">
        <v>-186.2847556669</v>
      </c>
      <c r="Y24" s="7">
        <v>-166.75469993874998</v>
      </c>
      <c r="Z24" s="7">
        <v>-158.18213107055331</v>
      </c>
      <c r="AA24" s="7">
        <v>-139.52562470769999</v>
      </c>
      <c r="AB24" s="7">
        <v>-74.573306361400014</v>
      </c>
      <c r="AC24" s="7">
        <v>-77.88397883126666</v>
      </c>
      <c r="AD24" s="7">
        <v>-85.151655747510006</v>
      </c>
      <c r="AE24" s="7">
        <v>-78.235779314366653</v>
      </c>
      <c r="AF24" s="7">
        <v>-88.210345123266677</v>
      </c>
      <c r="AG24" s="7">
        <v>-73.693679947616673</v>
      </c>
      <c r="AH24" s="7">
        <v>-70.770020008306659</v>
      </c>
      <c r="AI24" s="7">
        <v>-66.892866597700007</v>
      </c>
      <c r="AJ24" s="7">
        <v>-53.416430605266669</v>
      </c>
      <c r="AK24" s="7">
        <v>-51.364561456018841</v>
      </c>
      <c r="AL24" s="7">
        <v>-45.403381418855382</v>
      </c>
      <c r="AM24" s="7">
        <v>-38.859327378982158</v>
      </c>
      <c r="AN24" s="7">
        <v>-37.235212776168623</v>
      </c>
      <c r="AO24" s="7">
        <v>-32.852621088351022</v>
      </c>
      <c r="AP24" s="7">
        <v>-30.058964625670473</v>
      </c>
      <c r="AQ24" s="7">
        <v>-27.606755063977946</v>
      </c>
      <c r="AR24" s="7">
        <v>-25.741558255312626</v>
      </c>
      <c r="AS24" s="7">
        <v>-23.475247561943149</v>
      </c>
      <c r="AT24" s="7">
        <v>-20.681591099257748</v>
      </c>
      <c r="AU24" s="7">
        <v>-18.711545949278541</v>
      </c>
      <c r="AV24" s="7">
        <v>-18.280081228930911</v>
      </c>
      <c r="AW24" s="7">
        <v>-17.456469916229569</v>
      </c>
      <c r="AX24" s="7">
        <v>-16.805651429178528</v>
      </c>
      <c r="AY24" s="7">
        <v>-16.135173878135387</v>
      </c>
      <c r="AZ24" s="7">
        <v>-15.060340421308133</v>
      </c>
      <c r="BA24" s="7">
        <v>-14.077076815201629</v>
      </c>
      <c r="BB24" s="7">
        <v>-13.298060537143479</v>
      </c>
      <c r="BC24" s="7">
        <v>-12.560845637269717</v>
      </c>
      <c r="BD24" s="7">
        <v>-12.412009864342762</v>
      </c>
      <c r="BE24" s="7">
        <v>-12.585295925568792</v>
      </c>
      <c r="BF24" s="7">
        <v>-12.627377393678087</v>
      </c>
      <c r="BG24" s="7">
        <v>-12.933594734647452</v>
      </c>
      <c r="BH24" s="7">
        <v>-12.933594734647452</v>
      </c>
      <c r="BI24" s="7">
        <v>-12.933594734647452</v>
      </c>
      <c r="BJ24" s="7">
        <v>-12.933594734647452</v>
      </c>
    </row>
    <row r="25" spans="1:62" x14ac:dyDescent="0.3">
      <c r="A25" t="s">
        <v>94</v>
      </c>
      <c r="B25" s="7">
        <v>-11.121926777500001</v>
      </c>
      <c r="C25" s="7">
        <v>4.4104808797866673</v>
      </c>
      <c r="D25" s="7">
        <v>4.4380769460866656</v>
      </c>
      <c r="E25" s="7">
        <v>4.4656730123866657</v>
      </c>
      <c r="F25" s="7">
        <v>4.4932690786866667</v>
      </c>
      <c r="G25" s="7">
        <v>4.5208651449866668</v>
      </c>
      <c r="H25" s="7">
        <v>4.548461211286666</v>
      </c>
      <c r="I25" s="7">
        <v>4.5760572775866661</v>
      </c>
      <c r="J25" s="7">
        <v>4.6036533438866671</v>
      </c>
      <c r="K25" s="7">
        <v>4.6312494101866664</v>
      </c>
      <c r="L25" s="7">
        <v>4.6588454764866665</v>
      </c>
      <c r="M25" s="7">
        <v>4.6736879205866666</v>
      </c>
      <c r="N25" s="7">
        <v>4.6885303646866658</v>
      </c>
      <c r="O25" s="7">
        <v>4.703372808786666</v>
      </c>
      <c r="P25" s="7">
        <v>4.718215252886667</v>
      </c>
      <c r="Q25" s="7">
        <v>28.185916327286666</v>
      </c>
      <c r="R25" s="7">
        <v>25.876968450483336</v>
      </c>
      <c r="S25" s="7">
        <v>26.252280182149999</v>
      </c>
      <c r="T25" s="7">
        <v>27.443432015816672</v>
      </c>
      <c r="U25" s="7">
        <v>27.558542630483334</v>
      </c>
      <c r="V25" s="7">
        <v>27.874325522816665</v>
      </c>
      <c r="W25" s="7">
        <v>29.063227269816668</v>
      </c>
      <c r="X25" s="7">
        <v>-18.353922434686655</v>
      </c>
      <c r="Y25" s="7">
        <v>-13.756473465533333</v>
      </c>
      <c r="Z25" s="7">
        <v>2.3056288258666626</v>
      </c>
      <c r="AA25" s="7">
        <v>24.209288616333346</v>
      </c>
      <c r="AB25" s="7">
        <v>-4.7973840959000071</v>
      </c>
      <c r="AC25" s="7">
        <v>-16.997802432966665</v>
      </c>
      <c r="AD25" s="7">
        <v>8.0072719352999968</v>
      </c>
      <c r="AE25" s="7">
        <v>-21.777698048626675</v>
      </c>
      <c r="AF25" s="7">
        <v>10.044578784900025</v>
      </c>
      <c r="AG25" s="7">
        <v>9.5899125369666578</v>
      </c>
      <c r="AH25" s="7">
        <v>-27.210511211766615</v>
      </c>
      <c r="AI25" s="7">
        <v>29.431571676741662</v>
      </c>
      <c r="AJ25" s="7">
        <v>21.519951975591677</v>
      </c>
      <c r="AK25" s="7">
        <v>10.061789370932162</v>
      </c>
      <c r="AL25" s="7">
        <v>10.061789370932162</v>
      </c>
      <c r="AM25" s="7">
        <v>10.061789370932162</v>
      </c>
      <c r="AN25" s="7">
        <v>10.061789370932162</v>
      </c>
      <c r="AO25" s="7">
        <v>10.061789370932162</v>
      </c>
      <c r="AP25" s="7">
        <v>10.061789370932162</v>
      </c>
      <c r="AQ25" s="7">
        <v>10.061789370932162</v>
      </c>
      <c r="AR25" s="7">
        <v>10.061789370932162</v>
      </c>
      <c r="AS25" s="7">
        <v>10.061789370932162</v>
      </c>
      <c r="AT25" s="7">
        <v>10.061789370932162</v>
      </c>
      <c r="AU25" s="7">
        <v>10.061789370932162</v>
      </c>
      <c r="AV25" s="7">
        <v>10.061789370932162</v>
      </c>
      <c r="AW25" s="7">
        <v>10.061789370932162</v>
      </c>
      <c r="AX25" s="7">
        <v>10.061789370932162</v>
      </c>
      <c r="AY25" s="7">
        <v>10.061789370932162</v>
      </c>
      <c r="AZ25" s="7">
        <v>10.061789370932162</v>
      </c>
      <c r="BA25" s="7">
        <v>10.061789370932162</v>
      </c>
      <c r="BB25" s="7">
        <v>10.061789370932162</v>
      </c>
      <c r="BC25" s="7">
        <v>10.061789370932162</v>
      </c>
      <c r="BD25" s="7">
        <v>10.061789370932162</v>
      </c>
      <c r="BE25" s="7">
        <v>10.061789370932162</v>
      </c>
      <c r="BF25" s="7">
        <v>10.061789370932162</v>
      </c>
      <c r="BG25" s="7">
        <v>10.061789370932162</v>
      </c>
      <c r="BH25" s="7">
        <v>10.061789370932162</v>
      </c>
      <c r="BI25" s="7">
        <v>10.061789370932162</v>
      </c>
      <c r="BJ25" s="7">
        <v>10.061789370932162</v>
      </c>
    </row>
    <row r="26" spans="1:62" s="3" customFormat="1" x14ac:dyDescent="0.3">
      <c r="A26" s="3" t="s">
        <v>102</v>
      </c>
      <c r="B26" s="10">
        <v>0</v>
      </c>
      <c r="C26" s="10">
        <v>1.4414185750800002</v>
      </c>
      <c r="D26" s="10">
        <v>1.4473738626599999</v>
      </c>
      <c r="E26" s="10">
        <v>1.4533291502033334</v>
      </c>
      <c r="F26" s="10">
        <v>1.4592844377833334</v>
      </c>
      <c r="G26" s="10">
        <v>1.4652397253266667</v>
      </c>
      <c r="H26" s="10">
        <v>1.4711950129066667</v>
      </c>
      <c r="I26" s="10">
        <v>1.4771503004866666</v>
      </c>
      <c r="J26" s="10">
        <v>1.4831055880299999</v>
      </c>
      <c r="K26" s="10">
        <v>1.4890608756100001</v>
      </c>
      <c r="L26" s="10">
        <v>1.4950161631533334</v>
      </c>
      <c r="M26" s="10">
        <v>1.4930931599833333</v>
      </c>
      <c r="N26" s="10">
        <v>1.4911701567766666</v>
      </c>
      <c r="O26" s="10">
        <v>1.4892471536066667</v>
      </c>
      <c r="P26" s="10">
        <v>1.4873241504000001</v>
      </c>
      <c r="Q26" s="10">
        <v>6.2179676375666668</v>
      </c>
      <c r="R26" s="10">
        <v>8.076088846466666</v>
      </c>
      <c r="S26" s="10">
        <v>8.095718815433333</v>
      </c>
      <c r="T26" s="10">
        <v>8.1040256495000005</v>
      </c>
      <c r="U26" s="10">
        <v>8.1270254556333352</v>
      </c>
      <c r="V26" s="10">
        <v>8.1712835383666675</v>
      </c>
      <c r="W26" s="10">
        <v>8.4666514368333328</v>
      </c>
      <c r="X26" s="10">
        <v>8.9084912953666662E-2</v>
      </c>
      <c r="Y26" s="10">
        <v>0.11442598050033333</v>
      </c>
      <c r="Z26" s="10">
        <v>1.4877247037033332</v>
      </c>
      <c r="AA26" s="10">
        <v>8.0003909102333335</v>
      </c>
      <c r="AB26" s="10">
        <v>14.6313528834</v>
      </c>
      <c r="AC26" s="10">
        <v>0.30489744164366667</v>
      </c>
      <c r="AD26" s="10">
        <v>12.914828961833331</v>
      </c>
      <c r="AE26" s="10">
        <v>2.6595739643000003</v>
      </c>
      <c r="AF26" s="10">
        <v>18.677386873933333</v>
      </c>
      <c r="AG26" s="10">
        <v>20.168737549399999</v>
      </c>
      <c r="AH26" s="10">
        <v>18.597770304666668</v>
      </c>
      <c r="AI26" s="10">
        <v>44.79768357166666</v>
      </c>
      <c r="AJ26" s="10">
        <v>16.035151365566666</v>
      </c>
      <c r="AK26" s="10">
        <v>12.404839452523774</v>
      </c>
      <c r="AL26" s="10">
        <v>12.404839452523774</v>
      </c>
      <c r="AM26" s="10">
        <v>12.404839452523774</v>
      </c>
      <c r="AN26" s="10">
        <v>12.404839452523774</v>
      </c>
      <c r="AO26" s="10">
        <v>12.404839452523774</v>
      </c>
      <c r="AP26" s="10">
        <v>12.404839452523774</v>
      </c>
      <c r="AQ26" s="10">
        <v>12.404839452523774</v>
      </c>
      <c r="AR26" s="10">
        <v>12.404839452523774</v>
      </c>
      <c r="AS26" s="10">
        <v>12.404839452523774</v>
      </c>
      <c r="AT26" s="10">
        <v>12.404839452523774</v>
      </c>
      <c r="AU26" s="10">
        <v>12.404839452523774</v>
      </c>
      <c r="AV26" s="10">
        <v>12.404839452523774</v>
      </c>
      <c r="AW26" s="10">
        <v>12.404839452523774</v>
      </c>
      <c r="AX26" s="10">
        <v>12.404839452523774</v>
      </c>
      <c r="AY26" s="10">
        <v>12.404839452523774</v>
      </c>
      <c r="AZ26" s="10">
        <v>12.404839452523774</v>
      </c>
      <c r="BA26" s="10">
        <v>12.404839452523774</v>
      </c>
      <c r="BB26" s="10">
        <v>12.404839452523774</v>
      </c>
      <c r="BC26" s="10">
        <v>12.404839452523774</v>
      </c>
      <c r="BD26" s="10">
        <v>12.404839452523774</v>
      </c>
      <c r="BE26" s="10">
        <v>12.404839452523774</v>
      </c>
      <c r="BF26" s="10">
        <v>12.404839452523774</v>
      </c>
      <c r="BG26" s="10">
        <v>12.404839452523774</v>
      </c>
      <c r="BH26" s="10">
        <v>12.404839452523774</v>
      </c>
      <c r="BI26" s="10">
        <v>12.404839452523774</v>
      </c>
      <c r="BJ26" s="10">
        <v>12.404839452523774</v>
      </c>
    </row>
    <row r="27" spans="1:62" x14ac:dyDescent="0.3">
      <c r="A27" s="15" t="s">
        <v>80</v>
      </c>
      <c r="B27" s="7" t="s">
        <v>103</v>
      </c>
      <c r="C27" s="7" t="s">
        <v>103</v>
      </c>
      <c r="D27" s="7" t="s">
        <v>103</v>
      </c>
      <c r="E27" s="7" t="s">
        <v>103</v>
      </c>
      <c r="F27" s="7" t="s">
        <v>103</v>
      </c>
      <c r="G27" s="7" t="s">
        <v>103</v>
      </c>
      <c r="H27" s="7" t="s">
        <v>103</v>
      </c>
      <c r="I27" s="7" t="s">
        <v>103</v>
      </c>
      <c r="J27" s="7" t="s">
        <v>103</v>
      </c>
      <c r="K27" s="7" t="s">
        <v>103</v>
      </c>
      <c r="L27" s="7" t="s">
        <v>103</v>
      </c>
      <c r="M27" s="7" t="s">
        <v>103</v>
      </c>
      <c r="N27" s="7" t="s">
        <v>103</v>
      </c>
      <c r="O27" s="7" t="s">
        <v>103</v>
      </c>
      <c r="P27" s="7" t="s">
        <v>103</v>
      </c>
      <c r="Q27" s="7" t="s">
        <v>103</v>
      </c>
      <c r="R27" s="7" t="s">
        <v>103</v>
      </c>
      <c r="S27" s="7" t="s">
        <v>103</v>
      </c>
      <c r="T27" s="7" t="s">
        <v>103</v>
      </c>
      <c r="U27" s="7" t="s">
        <v>103</v>
      </c>
      <c r="V27" s="7" t="s">
        <v>103</v>
      </c>
      <c r="W27" s="7" t="s">
        <v>103</v>
      </c>
      <c r="X27" s="7" t="s">
        <v>103</v>
      </c>
      <c r="Y27" s="7" t="s">
        <v>103</v>
      </c>
      <c r="Z27" s="7" t="s">
        <v>103</v>
      </c>
      <c r="AA27" s="7" t="s">
        <v>103</v>
      </c>
      <c r="AB27" s="7" t="s">
        <v>103</v>
      </c>
      <c r="AC27" s="7" t="s">
        <v>103</v>
      </c>
      <c r="AD27" s="7" t="s">
        <v>103</v>
      </c>
      <c r="AE27" s="7" t="s">
        <v>103</v>
      </c>
      <c r="AF27" s="7" t="s">
        <v>103</v>
      </c>
      <c r="AG27" s="7" t="s">
        <v>103</v>
      </c>
      <c r="AH27" s="7" t="s">
        <v>103</v>
      </c>
      <c r="AI27" s="7" t="s">
        <v>103</v>
      </c>
      <c r="AJ27" s="7" t="s">
        <v>103</v>
      </c>
      <c r="AK27" s="7" t="s">
        <v>103</v>
      </c>
      <c r="AL27" s="7" t="s">
        <v>103</v>
      </c>
      <c r="AM27" s="7" t="s">
        <v>103</v>
      </c>
      <c r="AN27" s="7" t="s">
        <v>103</v>
      </c>
      <c r="AO27" s="7" t="s">
        <v>103</v>
      </c>
      <c r="AP27" s="7" t="s">
        <v>103</v>
      </c>
      <c r="AQ27" s="7" t="s">
        <v>103</v>
      </c>
      <c r="AR27" s="7" t="s">
        <v>103</v>
      </c>
      <c r="AS27" s="7" t="s">
        <v>103</v>
      </c>
      <c r="AT27" s="7" t="s">
        <v>103</v>
      </c>
      <c r="AU27" s="7" t="s">
        <v>103</v>
      </c>
      <c r="AV27" s="7" t="s">
        <v>103</v>
      </c>
      <c r="AW27" s="7" t="s">
        <v>103</v>
      </c>
      <c r="AX27" s="7" t="s">
        <v>103</v>
      </c>
      <c r="AY27" s="7" t="s">
        <v>103</v>
      </c>
      <c r="AZ27" s="7" t="s">
        <v>103</v>
      </c>
      <c r="BA27" s="7" t="s">
        <v>103</v>
      </c>
      <c r="BB27" s="7" t="s">
        <v>103</v>
      </c>
      <c r="BC27" s="7" t="s">
        <v>103</v>
      </c>
      <c r="BD27" s="7" t="s">
        <v>103</v>
      </c>
      <c r="BE27" s="7" t="s">
        <v>103</v>
      </c>
      <c r="BF27" s="7" t="s">
        <v>103</v>
      </c>
      <c r="BG27" s="7" t="s">
        <v>103</v>
      </c>
      <c r="BH27" s="7" t="s">
        <v>103</v>
      </c>
      <c r="BI27" s="7" t="s">
        <v>103</v>
      </c>
      <c r="BJ27" s="7" t="s">
        <v>103</v>
      </c>
    </row>
    <row r="28" spans="1:62" x14ac:dyDescent="0.3">
      <c r="A28" s="15" t="s">
        <v>81</v>
      </c>
      <c r="B28" s="7">
        <v>68.039151528333335</v>
      </c>
      <c r="C28" s="7">
        <v>65.811488377231655</v>
      </c>
      <c r="D28" s="7">
        <v>63.583825226130003</v>
      </c>
      <c r="E28" s="7">
        <v>61.356162075028337</v>
      </c>
      <c r="F28" s="7">
        <v>59.128498923930337</v>
      </c>
      <c r="G28" s="7">
        <v>56.900835772828657</v>
      </c>
      <c r="H28" s="7">
        <v>54.673172618060335</v>
      </c>
      <c r="I28" s="7">
        <v>52.445509466958669</v>
      </c>
      <c r="J28" s="7">
        <v>50.217846315857003</v>
      </c>
      <c r="K28" s="7">
        <v>47.990183164755329</v>
      </c>
      <c r="L28" s="7">
        <v>45.762520013650004</v>
      </c>
      <c r="M28" s="7">
        <v>43.5348568589</v>
      </c>
      <c r="N28" s="7">
        <v>41.307193707780002</v>
      </c>
      <c r="O28" s="7">
        <v>39.079530556696668</v>
      </c>
      <c r="P28" s="7">
        <v>36.851867405210001</v>
      </c>
      <c r="Q28" s="7">
        <v>34.62420425339333</v>
      </c>
      <c r="R28" s="7">
        <v>32.514767920983338</v>
      </c>
      <c r="S28" s="7">
        <v>30.40533158861</v>
      </c>
      <c r="T28" s="7">
        <v>28.295895256603334</v>
      </c>
      <c r="U28" s="7">
        <v>26.186458924193335</v>
      </c>
      <c r="V28" s="7">
        <v>24.077022591820004</v>
      </c>
      <c r="W28" s="7">
        <v>21.967586259446666</v>
      </c>
      <c r="X28" s="7">
        <v>19.642506825406667</v>
      </c>
      <c r="Y28" s="7">
        <v>17.354353016696667</v>
      </c>
      <c r="Z28" s="7">
        <v>15.13634536172</v>
      </c>
      <c r="AA28" s="7">
        <v>13.188388236870003</v>
      </c>
      <c r="AB28" s="7">
        <v>11.10611608744</v>
      </c>
      <c r="AC28" s="7">
        <v>8.8451933601166672</v>
      </c>
      <c r="AD28" s="7">
        <v>6.6500257776700007</v>
      </c>
      <c r="AE28" s="7">
        <v>4.4059370166900003</v>
      </c>
      <c r="AF28" s="7">
        <v>2.1930499148066667</v>
      </c>
      <c r="AG28" s="7">
        <v>2.1593833923566663</v>
      </c>
      <c r="AH28" s="7">
        <v>2.1582943218100001</v>
      </c>
      <c r="AI28" s="7">
        <v>2.4745598650483331</v>
      </c>
      <c r="AJ28" s="7">
        <v>2.388824501891667</v>
      </c>
      <c r="AK28" s="7">
        <v>2.4789849944853195</v>
      </c>
      <c r="AL28" s="7">
        <v>2.5691454870676083</v>
      </c>
      <c r="AM28" s="7">
        <v>2.659305979649897</v>
      </c>
      <c r="AN28" s="7">
        <v>2.7494664722321862</v>
      </c>
      <c r="AO28" s="7">
        <v>2.8396269648144759</v>
      </c>
      <c r="AP28" s="7">
        <v>2.9297874573967655</v>
      </c>
      <c r="AQ28" s="7">
        <v>3.0199479499790538</v>
      </c>
      <c r="AR28" s="7">
        <v>3.1101084425613439</v>
      </c>
      <c r="AS28" s="7">
        <v>3.2002689351436326</v>
      </c>
      <c r="AT28" s="7">
        <v>3.2904294277259223</v>
      </c>
      <c r="AU28" s="7">
        <v>3.380589920308211</v>
      </c>
      <c r="AV28" s="7">
        <v>3.3525235934427142</v>
      </c>
      <c r="AW28" s="7">
        <v>3.3244572665772161</v>
      </c>
      <c r="AX28" s="7">
        <v>3.2963909397117193</v>
      </c>
      <c r="AY28" s="7">
        <v>3.2683246128462229</v>
      </c>
      <c r="AZ28" s="7">
        <v>3.2402582859807252</v>
      </c>
      <c r="BA28" s="7">
        <v>3.2121919591152279</v>
      </c>
      <c r="BB28" s="7">
        <v>3.3997687338868774</v>
      </c>
      <c r="BC28" s="7">
        <v>3.5504198837007066</v>
      </c>
      <c r="BD28" s="7">
        <v>3.6309248794358493</v>
      </c>
      <c r="BE28" s="7">
        <v>3.4413793450518551</v>
      </c>
      <c r="BF28" s="7">
        <v>3.3861488352281697</v>
      </c>
      <c r="BG28" s="7">
        <v>3.5095689032944657</v>
      </c>
      <c r="BH28" s="7">
        <v>3.5672338268390558</v>
      </c>
      <c r="BI28" s="7">
        <v>3.6738199284883568</v>
      </c>
      <c r="BJ28" s="7">
        <v>3.7492043712172105</v>
      </c>
    </row>
    <row r="29" spans="1:62" x14ac:dyDescent="0.3">
      <c r="A29" t="s">
        <v>95</v>
      </c>
      <c r="B29" s="7">
        <v>511.41880333466668</v>
      </c>
      <c r="C29" s="7">
        <v>511.41880333466668</v>
      </c>
      <c r="D29" s="7">
        <v>511.41880333466668</v>
      </c>
      <c r="E29" s="7">
        <v>511.41880333466668</v>
      </c>
      <c r="F29" s="7">
        <v>511.41880333466668</v>
      </c>
      <c r="G29" s="7">
        <v>511.41880333466668</v>
      </c>
      <c r="H29" s="7">
        <v>511.41880333466668</v>
      </c>
      <c r="I29" s="7">
        <v>511.41880333466668</v>
      </c>
      <c r="J29" s="7">
        <v>511.41880333466668</v>
      </c>
      <c r="K29" s="7">
        <v>511.41880333466668</v>
      </c>
      <c r="L29" s="7">
        <v>511.41880333466668</v>
      </c>
      <c r="M29" s="7">
        <v>511.41880333466668</v>
      </c>
      <c r="N29" s="7">
        <v>511.41880333466668</v>
      </c>
      <c r="O29" s="7">
        <v>511.41880333466668</v>
      </c>
      <c r="P29" s="7">
        <v>511.41880333466668</v>
      </c>
      <c r="Q29" s="7">
        <v>511.41880333466668</v>
      </c>
      <c r="R29" s="7">
        <v>511.41880333466668</v>
      </c>
      <c r="S29" s="7">
        <v>511.41880333466668</v>
      </c>
      <c r="T29" s="7">
        <v>511.41880333466668</v>
      </c>
      <c r="U29" s="7">
        <v>511.41880333466668</v>
      </c>
      <c r="V29" s="7">
        <v>511.41880333466668</v>
      </c>
      <c r="W29" s="7">
        <v>511.41880333466668</v>
      </c>
      <c r="X29" s="7">
        <v>531.53007398500006</v>
      </c>
      <c r="Y29" s="7">
        <v>551.64134467200006</v>
      </c>
      <c r="Z29" s="7">
        <v>571.75261532133334</v>
      </c>
      <c r="AA29" s="7">
        <v>591.86388600833334</v>
      </c>
      <c r="AB29" s="7">
        <v>611.97515665866661</v>
      </c>
      <c r="AC29" s="7">
        <v>632.08642734466673</v>
      </c>
      <c r="AD29" s="7">
        <v>652.197697995</v>
      </c>
      <c r="AE29" s="7">
        <v>672.30896868199989</v>
      </c>
      <c r="AF29" s="7">
        <v>692.42023933133339</v>
      </c>
      <c r="AG29" s="7">
        <v>712.53150998166655</v>
      </c>
      <c r="AH29" s="7">
        <v>732.64097655866669</v>
      </c>
      <c r="AI29" s="7">
        <v>721.58117091533325</v>
      </c>
      <c r="AJ29" s="7">
        <v>905.12921070000004</v>
      </c>
      <c r="AK29" s="7">
        <v>905.37579499943627</v>
      </c>
      <c r="AL29" s="7">
        <v>816.00979472742586</v>
      </c>
      <c r="AM29" s="7">
        <v>732.87421833465385</v>
      </c>
      <c r="AN29" s="7">
        <v>618.02212941507116</v>
      </c>
      <c r="AO29" s="7">
        <v>510.69537686949292</v>
      </c>
      <c r="AP29" s="7">
        <v>312.24080451618738</v>
      </c>
      <c r="AQ29" s="7">
        <v>122.64634496832338</v>
      </c>
      <c r="AR29" s="7">
        <v>47.031375225638939</v>
      </c>
      <c r="AS29" s="7">
        <v>20.279843188208389</v>
      </c>
      <c r="AT29" s="7">
        <v>8.2155144625793923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</row>
    <row r="30" spans="1:62" x14ac:dyDescent="0.3">
      <c r="A30" t="s">
        <v>82</v>
      </c>
      <c r="B30" s="7" t="s">
        <v>112</v>
      </c>
      <c r="C30" s="7" t="s">
        <v>112</v>
      </c>
      <c r="D30" s="7" t="s">
        <v>112</v>
      </c>
      <c r="E30" s="7" t="s">
        <v>112</v>
      </c>
      <c r="F30" s="7" t="s">
        <v>112</v>
      </c>
      <c r="G30" s="7" t="s">
        <v>112</v>
      </c>
      <c r="H30" s="7" t="s">
        <v>112</v>
      </c>
      <c r="I30" s="7" t="s">
        <v>112</v>
      </c>
      <c r="J30" s="7" t="s">
        <v>112</v>
      </c>
      <c r="K30" s="7" t="s">
        <v>112</v>
      </c>
      <c r="L30" s="7" t="s">
        <v>112</v>
      </c>
      <c r="M30" s="7" t="s">
        <v>112</v>
      </c>
      <c r="N30" s="7" t="s">
        <v>112</v>
      </c>
      <c r="O30" s="7" t="s">
        <v>112</v>
      </c>
      <c r="P30" s="7" t="s">
        <v>112</v>
      </c>
      <c r="Q30" s="7" t="s">
        <v>112</v>
      </c>
      <c r="R30" s="7" t="s">
        <v>112</v>
      </c>
      <c r="S30" s="7" t="s">
        <v>112</v>
      </c>
      <c r="T30" s="7" t="s">
        <v>112</v>
      </c>
      <c r="U30" s="7" t="s">
        <v>112</v>
      </c>
      <c r="V30" s="7" t="s">
        <v>112</v>
      </c>
      <c r="W30" s="7" t="s">
        <v>112</v>
      </c>
      <c r="X30" s="7" t="s">
        <v>112</v>
      </c>
      <c r="Y30" s="7" t="s">
        <v>112</v>
      </c>
      <c r="Z30" s="7" t="s">
        <v>112</v>
      </c>
      <c r="AA30" s="7" t="s">
        <v>112</v>
      </c>
      <c r="AB30" s="7" t="s">
        <v>112</v>
      </c>
      <c r="AC30" s="7" t="s">
        <v>112</v>
      </c>
      <c r="AD30" s="7" t="s">
        <v>112</v>
      </c>
      <c r="AE30" s="7" t="s">
        <v>112</v>
      </c>
      <c r="AF30" s="7" t="s">
        <v>112</v>
      </c>
      <c r="AG30" s="7" t="s">
        <v>112</v>
      </c>
      <c r="AH30" s="7" t="s">
        <v>112</v>
      </c>
      <c r="AI30" s="7" t="s">
        <v>112</v>
      </c>
      <c r="AJ30" s="7" t="s">
        <v>112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</row>
    <row r="31" spans="1:62" x14ac:dyDescent="0.3">
      <c r="A31" t="s">
        <v>83</v>
      </c>
      <c r="B31" s="7">
        <v>3.7148399089999993</v>
      </c>
      <c r="C31" s="7">
        <v>5.3103877003833331</v>
      </c>
      <c r="D31" s="7">
        <v>5.3292398681500002</v>
      </c>
      <c r="E31" s="7">
        <v>5.3480920359166673</v>
      </c>
      <c r="F31" s="7">
        <v>5.3669442036833344</v>
      </c>
      <c r="G31" s="7">
        <v>5.3857963714500015</v>
      </c>
      <c r="H31" s="7">
        <v>5.4046485392166668</v>
      </c>
      <c r="I31" s="7">
        <v>5.4235007073500006</v>
      </c>
      <c r="J31" s="7">
        <v>5.4423528751166677</v>
      </c>
      <c r="K31" s="7">
        <v>5.4612050428833347</v>
      </c>
      <c r="L31" s="7">
        <v>5.4800572106500001</v>
      </c>
      <c r="M31" s="7">
        <v>5.4901967807500016</v>
      </c>
      <c r="N31" s="7">
        <v>5.5003363504833347</v>
      </c>
      <c r="O31" s="7">
        <v>5.5104759205833345</v>
      </c>
      <c r="P31" s="7">
        <v>5.5206154906833342</v>
      </c>
      <c r="Q31" s="7">
        <v>20.929250735616669</v>
      </c>
      <c r="R31" s="7">
        <v>32.238455326623324</v>
      </c>
      <c r="S31" s="7">
        <v>32.390803087023329</v>
      </c>
      <c r="T31" s="7">
        <v>32.87431932058999</v>
      </c>
      <c r="U31" s="7">
        <v>32.921045396323322</v>
      </c>
      <c r="V31" s="7">
        <v>33.049229015623325</v>
      </c>
      <c r="W31" s="7">
        <v>33.531831886923328</v>
      </c>
      <c r="X31" s="7">
        <v>44.167211639466657</v>
      </c>
      <c r="Y31" s="7">
        <v>3.2181770299433339</v>
      </c>
      <c r="Z31" s="7">
        <v>152.57316699349997</v>
      </c>
      <c r="AA31" s="7">
        <v>150.57568513899997</v>
      </c>
      <c r="AB31" s="7">
        <v>59.416375584499988</v>
      </c>
      <c r="AC31" s="7">
        <v>41.121510092666682</v>
      </c>
      <c r="AD31" s="7">
        <v>31.026940461733339</v>
      </c>
      <c r="AE31" s="7">
        <v>41.756117723246632</v>
      </c>
      <c r="AF31" s="7">
        <v>37.953728738933322</v>
      </c>
      <c r="AG31" s="7">
        <v>127.41825664113333</v>
      </c>
      <c r="AH31" s="7">
        <v>48.210147245956676</v>
      </c>
      <c r="AI31" s="7">
        <v>50.687365426866656</v>
      </c>
      <c r="AJ31" s="7">
        <v>58.869589545066667</v>
      </c>
      <c r="AK31" s="7">
        <v>2.7048387504597344</v>
      </c>
      <c r="AL31" s="7">
        <v>2.7048387504597344</v>
      </c>
      <c r="AM31" s="7">
        <v>2.7048387504597344</v>
      </c>
      <c r="AN31" s="7">
        <v>2.7048387504597344</v>
      </c>
      <c r="AO31" s="7">
        <v>2.7048387504597344</v>
      </c>
      <c r="AP31" s="7">
        <v>2.7048387504597344</v>
      </c>
      <c r="AQ31" s="7">
        <v>2.7048387504597344</v>
      </c>
      <c r="AR31" s="7">
        <v>2.7048387504597344</v>
      </c>
      <c r="AS31" s="7">
        <v>2.7048387504597344</v>
      </c>
      <c r="AT31" s="7">
        <v>2.7048387504597344</v>
      </c>
      <c r="AU31" s="7">
        <v>2.7048387504597344</v>
      </c>
      <c r="AV31" s="7">
        <v>2.7048387504597344</v>
      </c>
      <c r="AW31" s="7">
        <v>2.7048387504597344</v>
      </c>
      <c r="AX31" s="7">
        <v>2.7048387504597344</v>
      </c>
      <c r="AY31" s="7">
        <v>2.7048387504597344</v>
      </c>
      <c r="AZ31" s="7">
        <v>2.7048387504597344</v>
      </c>
      <c r="BA31" s="7">
        <v>2.7048387504597344</v>
      </c>
      <c r="BB31" s="7">
        <v>2.7048387504597344</v>
      </c>
      <c r="BC31" s="7">
        <v>2.7048387504597344</v>
      </c>
      <c r="BD31" s="7">
        <v>2.7048387504597344</v>
      </c>
      <c r="BE31" s="7">
        <v>2.7048387504597344</v>
      </c>
      <c r="BF31" s="7">
        <v>2.7048387504597344</v>
      </c>
      <c r="BG31" s="7">
        <v>2.7048387504597344</v>
      </c>
      <c r="BH31" s="7">
        <v>2.7048387504597344</v>
      </c>
      <c r="BI31" s="7">
        <v>2.7048387504597344</v>
      </c>
      <c r="BJ31" s="7">
        <v>2.7048387504597344</v>
      </c>
    </row>
    <row r="32" spans="1:62" s="3" customFormat="1" x14ac:dyDescent="0.3">
      <c r="A32" s="3" t="s">
        <v>104</v>
      </c>
      <c r="B32" s="10" t="s">
        <v>112</v>
      </c>
      <c r="C32" s="10">
        <v>0.9759007918</v>
      </c>
      <c r="D32" s="10">
        <v>0.98020943170333341</v>
      </c>
      <c r="E32" s="10">
        <v>0.98451992180666659</v>
      </c>
      <c r="F32" s="10">
        <v>0.98883226218333331</v>
      </c>
      <c r="G32" s="10">
        <v>0.99314645279666669</v>
      </c>
      <c r="H32" s="10">
        <v>0.99746249360999995</v>
      </c>
      <c r="I32" s="10">
        <v>1.0017803846966666</v>
      </c>
      <c r="J32" s="10">
        <v>1.00610012602</v>
      </c>
      <c r="K32" s="10">
        <v>1.0104217175433334</v>
      </c>
      <c r="L32" s="10">
        <v>1.0147451593033334</v>
      </c>
      <c r="M32" s="10">
        <v>1.0137356965633333</v>
      </c>
      <c r="N32" s="10">
        <v>1.0127190287133334</v>
      </c>
      <c r="O32" s="10">
        <v>1.01169515579</v>
      </c>
      <c r="P32" s="10">
        <v>1.0106640777933336</v>
      </c>
      <c r="Q32" s="10">
        <v>5.0186269382333331</v>
      </c>
      <c r="R32" s="10">
        <v>3.859355256166666</v>
      </c>
      <c r="S32" s="10">
        <v>3.8942207245333331</v>
      </c>
      <c r="T32" s="10">
        <v>3.9296877616333332</v>
      </c>
      <c r="U32" s="10">
        <v>3.9655020049333332</v>
      </c>
      <c r="V32" s="10">
        <v>4.0414661077999998</v>
      </c>
      <c r="W32" s="10">
        <v>4.2050497118666668</v>
      </c>
      <c r="X32" s="10">
        <v>0.33247771179333335</v>
      </c>
      <c r="Y32" s="10">
        <v>8.3271720861999993E-2</v>
      </c>
      <c r="Z32" s="10">
        <v>1.8517325494800001</v>
      </c>
      <c r="AA32" s="10">
        <v>13.690815304100001</v>
      </c>
      <c r="AB32" s="10">
        <v>7.5728512405333328</v>
      </c>
      <c r="AC32" s="10">
        <v>0.187910641633</v>
      </c>
      <c r="AD32" s="10">
        <v>2.6110214322133332</v>
      </c>
      <c r="AE32" s="10">
        <v>0.70921550945666656</v>
      </c>
      <c r="AF32" s="10">
        <v>3.1233665711966663</v>
      </c>
      <c r="AG32" s="10">
        <v>1.4502338012433331</v>
      </c>
      <c r="AH32" s="10">
        <v>1.3752759864433333</v>
      </c>
      <c r="AI32" s="10">
        <v>9.5737163815333322</v>
      </c>
      <c r="AJ32" s="10">
        <v>2.0599685712466669</v>
      </c>
      <c r="AK32" s="10">
        <v>2.9117723929837194</v>
      </c>
      <c r="AL32" s="10">
        <v>2.9117723929837194</v>
      </c>
      <c r="AM32" s="10">
        <v>2.9117723929837194</v>
      </c>
      <c r="AN32" s="10">
        <v>2.9117723929837194</v>
      </c>
      <c r="AO32" s="10">
        <v>2.9117723929837194</v>
      </c>
      <c r="AP32" s="10">
        <v>2.9117723929837194</v>
      </c>
      <c r="AQ32" s="10">
        <v>2.9117723929837194</v>
      </c>
      <c r="AR32" s="10">
        <v>2.9117723929837194</v>
      </c>
      <c r="AS32" s="10">
        <v>2.9117723929837194</v>
      </c>
      <c r="AT32" s="10">
        <v>2.9117723929837194</v>
      </c>
      <c r="AU32" s="10">
        <v>2.9117723929837194</v>
      </c>
      <c r="AV32" s="10">
        <v>2.9117723929837194</v>
      </c>
      <c r="AW32" s="10">
        <v>2.9117723929837194</v>
      </c>
      <c r="AX32" s="10">
        <v>2.9117723929837194</v>
      </c>
      <c r="AY32" s="10">
        <v>2.9117723929837194</v>
      </c>
      <c r="AZ32" s="10">
        <v>2.9117723929837194</v>
      </c>
      <c r="BA32" s="10">
        <v>2.9117723929837194</v>
      </c>
      <c r="BB32" s="10">
        <v>2.9117723929837194</v>
      </c>
      <c r="BC32" s="10">
        <v>2.9117723929837194</v>
      </c>
      <c r="BD32" s="10">
        <v>2.9117723929837194</v>
      </c>
      <c r="BE32" s="10">
        <v>2.9117723929837194</v>
      </c>
      <c r="BF32" s="10">
        <v>2.9117723929837194</v>
      </c>
      <c r="BG32" s="10">
        <v>2.9117723929837194</v>
      </c>
      <c r="BH32" s="10">
        <v>2.9117723929837194</v>
      </c>
      <c r="BI32" s="10">
        <v>2.9117723929837194</v>
      </c>
      <c r="BJ32" s="10">
        <v>2.9117723929837194</v>
      </c>
    </row>
    <row r="33" spans="1:16383" s="3" customFormat="1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</row>
    <row r="35" spans="1:16383" ht="15.6" x14ac:dyDescent="0.3">
      <c r="A35" s="13" t="s">
        <v>35</v>
      </c>
    </row>
    <row r="36" spans="1:16383" ht="15.6" x14ac:dyDescent="0.3">
      <c r="A36" s="2" t="s">
        <v>44</v>
      </c>
    </row>
    <row r="37" spans="1:16383" x14ac:dyDescent="0.3">
      <c r="A37" s="4" t="s">
        <v>177</v>
      </c>
      <c r="B37" s="4">
        <v>1990</v>
      </c>
      <c r="C37" s="4">
        <v>1991</v>
      </c>
      <c r="D37" s="4">
        <v>1992</v>
      </c>
      <c r="E37" s="4">
        <v>1993</v>
      </c>
      <c r="F37" s="4">
        <v>1994</v>
      </c>
      <c r="G37" s="4">
        <v>1995</v>
      </c>
      <c r="H37" s="4">
        <v>1996</v>
      </c>
      <c r="I37" s="4">
        <v>1997</v>
      </c>
      <c r="J37" s="4">
        <v>1998</v>
      </c>
      <c r="K37" s="4">
        <v>1999</v>
      </c>
      <c r="L37" s="4">
        <v>2000</v>
      </c>
      <c r="M37" s="4">
        <v>2001</v>
      </c>
      <c r="N37" s="4">
        <v>2002</v>
      </c>
      <c r="O37" s="4">
        <v>2003</v>
      </c>
      <c r="P37" s="4">
        <v>2004</v>
      </c>
      <c r="Q37" s="4">
        <v>2005</v>
      </c>
      <c r="R37" s="4">
        <v>2006</v>
      </c>
      <c r="S37" s="4">
        <v>2007</v>
      </c>
      <c r="T37" s="4">
        <v>2008</v>
      </c>
      <c r="U37" s="4">
        <v>2009</v>
      </c>
      <c r="V37" s="4">
        <v>2010</v>
      </c>
      <c r="W37" s="4">
        <v>2011</v>
      </c>
      <c r="X37" s="4">
        <v>2012</v>
      </c>
      <c r="Y37" s="4">
        <v>2013</v>
      </c>
      <c r="Z37" s="4">
        <v>2014</v>
      </c>
      <c r="AA37" s="4">
        <v>2015</v>
      </c>
      <c r="AB37" s="4">
        <v>2016</v>
      </c>
      <c r="AC37" s="4">
        <v>2017</v>
      </c>
      <c r="AD37" s="4">
        <v>2018</v>
      </c>
      <c r="AE37" s="4">
        <v>2019</v>
      </c>
      <c r="AF37" s="4">
        <v>2020</v>
      </c>
      <c r="AG37" s="4">
        <v>2021</v>
      </c>
      <c r="AH37" s="4">
        <v>2022</v>
      </c>
      <c r="AI37" s="4">
        <v>2023</v>
      </c>
      <c r="AJ37" s="4">
        <v>2024</v>
      </c>
      <c r="AK37" s="4">
        <v>2025</v>
      </c>
      <c r="AL37" s="4">
        <v>2026</v>
      </c>
      <c r="AM37" s="4">
        <v>2027</v>
      </c>
      <c r="AN37" s="4">
        <v>2028</v>
      </c>
      <c r="AO37" s="4">
        <v>2029</v>
      </c>
      <c r="AP37" s="4">
        <v>2030</v>
      </c>
      <c r="AQ37" s="4">
        <v>2031</v>
      </c>
      <c r="AR37" s="4">
        <v>2032</v>
      </c>
      <c r="AS37" s="4">
        <v>2033</v>
      </c>
      <c r="AT37" s="4">
        <v>2034</v>
      </c>
      <c r="AU37" s="4">
        <v>2035</v>
      </c>
      <c r="AV37" s="4">
        <v>2036</v>
      </c>
      <c r="AW37" s="4">
        <v>2037</v>
      </c>
      <c r="AX37" s="4">
        <v>2038</v>
      </c>
      <c r="AY37" s="4">
        <v>2039</v>
      </c>
      <c r="AZ37" s="4">
        <v>2040</v>
      </c>
      <c r="BA37" s="4">
        <v>2041</v>
      </c>
      <c r="BB37" s="4">
        <v>2042</v>
      </c>
      <c r="BC37" s="4">
        <v>2043</v>
      </c>
      <c r="BD37" s="4">
        <v>2044</v>
      </c>
      <c r="BE37" s="4">
        <v>2045</v>
      </c>
      <c r="BF37" s="4">
        <v>2046</v>
      </c>
      <c r="BG37" s="4">
        <v>2047</v>
      </c>
      <c r="BH37" s="4">
        <v>2048</v>
      </c>
      <c r="BI37" s="4">
        <v>2049</v>
      </c>
      <c r="BJ37" s="4">
        <v>2050</v>
      </c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</row>
    <row r="38" spans="1:16383" x14ac:dyDescent="0.3">
      <c r="A38" t="s">
        <v>36</v>
      </c>
      <c r="B38" s="7">
        <v>109.161194912</v>
      </c>
      <c r="C38" s="7">
        <v>99.860383392000003</v>
      </c>
      <c r="D38" s="7">
        <v>99.395342815999996</v>
      </c>
      <c r="E38" s="7">
        <v>85.444125536000001</v>
      </c>
      <c r="F38" s="7">
        <v>81.258760351999996</v>
      </c>
      <c r="G38" s="7">
        <v>76.608354591999998</v>
      </c>
      <c r="H38" s="7">
        <v>92.652254464000009</v>
      </c>
      <c r="I38" s="7">
        <v>116.36932384000001</v>
      </c>
      <c r="J38" s="7">
        <v>94.512416767999994</v>
      </c>
      <c r="K38" s="7">
        <v>75.213232864000005</v>
      </c>
      <c r="L38" s="7">
        <v>73.818111135999999</v>
      </c>
      <c r="M38" s="7">
        <v>83.118922656000009</v>
      </c>
      <c r="N38" s="7">
        <v>94.512416767999994</v>
      </c>
      <c r="O38" s="7">
        <v>89.396970432000003</v>
      </c>
      <c r="P38" s="7">
        <v>96.605099359999997</v>
      </c>
      <c r="Q38" s="7">
        <v>91.489653024000006</v>
      </c>
      <c r="R38" s="7">
        <v>94.512416767999994</v>
      </c>
      <c r="S38" s="7">
        <v>72.655509695999996</v>
      </c>
      <c r="T38" s="7">
        <v>50.101041759999994</v>
      </c>
      <c r="U38" s="7">
        <v>65.447380768000002</v>
      </c>
      <c r="V38" s="7">
        <v>56.611609823999999</v>
      </c>
      <c r="W38" s="7">
        <v>62.8896576</v>
      </c>
      <c r="X38" s="7">
        <v>51.728683775999997</v>
      </c>
      <c r="Y38" s="7">
        <v>44.021457685333331</v>
      </c>
      <c r="Z38" s="7">
        <v>52.857228629333342</v>
      </c>
      <c r="AA38" s="7">
        <v>44.486498261333331</v>
      </c>
      <c r="AB38" s="7">
        <v>46.114140277333327</v>
      </c>
      <c r="AC38" s="7">
        <v>33.093004149333332</v>
      </c>
      <c r="AD38" s="7">
        <v>57.740154677333329</v>
      </c>
      <c r="AE38" s="7">
        <v>32.162922997333332</v>
      </c>
      <c r="AF38" s="7">
        <v>46.579180853333334</v>
      </c>
      <c r="AG38" s="7">
        <v>46.579180853333334</v>
      </c>
      <c r="AH38" s="7">
        <v>38.906011349333333</v>
      </c>
      <c r="AI38" s="7">
        <v>40.301133077333333</v>
      </c>
      <c r="AJ38" s="7">
        <v>40.905685824666669</v>
      </c>
      <c r="AK38" s="7">
        <v>42.951864360533342</v>
      </c>
      <c r="AL38" s="7">
        <v>42.179897004373338</v>
      </c>
      <c r="AM38" s="7">
        <v>41.300040234581338</v>
      </c>
      <c r="AN38" s="7">
        <v>41.825350069230929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</row>
    <row r="39" spans="1:16383" x14ac:dyDescent="0.3">
      <c r="A39" t="s">
        <v>38</v>
      </c>
      <c r="B39" s="16">
        <v>0</v>
      </c>
      <c r="C39" s="16">
        <v>0.20111599265266666</v>
      </c>
      <c r="D39" s="16">
        <v>0.20197179338599999</v>
      </c>
      <c r="E39" s="16">
        <v>0.20282759411933335</v>
      </c>
      <c r="F39" s="16">
        <v>0.20368339485633333</v>
      </c>
      <c r="G39" s="16">
        <v>0.20453919558966668</v>
      </c>
      <c r="H39" s="16">
        <v>0.20539499632299998</v>
      </c>
      <c r="I39" s="16">
        <v>0.20625079706000002</v>
      </c>
      <c r="J39" s="16">
        <v>0.20710659779333332</v>
      </c>
      <c r="K39" s="16">
        <v>0.20796239852666665</v>
      </c>
      <c r="L39" s="16">
        <v>0.20881819926366665</v>
      </c>
      <c r="M39" s="16">
        <v>0.20927848858033335</v>
      </c>
      <c r="N39" s="16">
        <v>0.20973877789699999</v>
      </c>
      <c r="O39" s="16">
        <v>0.21019906721733331</v>
      </c>
      <c r="P39" s="16">
        <v>0.210659356534</v>
      </c>
      <c r="Q39" s="16">
        <v>0.8795392719666667</v>
      </c>
      <c r="R39" s="16">
        <v>1.48942473383</v>
      </c>
      <c r="S39" s="16">
        <v>1.5039948425333334</v>
      </c>
      <c r="T39" s="16">
        <v>1.5502369669233333</v>
      </c>
      <c r="U39" s="16">
        <v>1.5547057165566667</v>
      </c>
      <c r="V39" s="16">
        <v>1.5669648352233334</v>
      </c>
      <c r="W39" s="16">
        <v>1.6131196082099999</v>
      </c>
      <c r="X39" s="16">
        <v>0.12805605510866666</v>
      </c>
      <c r="Y39" s="16">
        <v>0.49070877309666661</v>
      </c>
      <c r="Z39" s="16">
        <v>0.54415673759333327</v>
      </c>
      <c r="AA39" s="16">
        <v>0.12320836399666667</v>
      </c>
      <c r="AB39" s="16">
        <v>0.13598602988666667</v>
      </c>
      <c r="AC39" s="16">
        <v>0</v>
      </c>
      <c r="AD39" s="16">
        <v>0.85006908759666666</v>
      </c>
      <c r="AE39" s="16">
        <v>0</v>
      </c>
      <c r="AF39" s="16">
        <v>2.7500000000000003E-3</v>
      </c>
      <c r="AG39" s="16">
        <v>0</v>
      </c>
      <c r="AH39" s="16">
        <v>0</v>
      </c>
      <c r="AI39" s="16">
        <v>0</v>
      </c>
      <c r="AJ39" s="16">
        <v>0.47575000000000006</v>
      </c>
      <c r="AK39" s="16">
        <v>0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0</v>
      </c>
      <c r="BI39" s="16">
        <v>0</v>
      </c>
      <c r="BJ39" s="16">
        <v>0</v>
      </c>
    </row>
    <row r="40" spans="1:16383" x14ac:dyDescent="0.3">
      <c r="A40" t="s">
        <v>37</v>
      </c>
      <c r="B40" s="16">
        <v>0</v>
      </c>
      <c r="C40" s="16">
        <v>0.14030286111233334</v>
      </c>
      <c r="D40" s="16">
        <v>0.14030286111233334</v>
      </c>
      <c r="E40" s="16">
        <v>0.14030286111233334</v>
      </c>
      <c r="F40" s="16">
        <v>0.14030286111233334</v>
      </c>
      <c r="G40" s="16">
        <v>0.14030286111233334</v>
      </c>
      <c r="H40" s="16">
        <v>0.14030286111233334</v>
      </c>
      <c r="I40" s="16">
        <v>0.14030286111233334</v>
      </c>
      <c r="J40" s="16">
        <v>0.14030286111233334</v>
      </c>
      <c r="K40" s="16">
        <v>0.14030286111233334</v>
      </c>
      <c r="L40" s="16">
        <v>0.14030286111233334</v>
      </c>
      <c r="M40" s="16">
        <v>0.14030286111233334</v>
      </c>
      <c r="N40" s="16">
        <v>0.14030286111233334</v>
      </c>
      <c r="O40" s="16">
        <v>0.14030286111233334</v>
      </c>
      <c r="P40" s="16">
        <v>0.14030286111233334</v>
      </c>
      <c r="Q40" s="16">
        <v>0.14030286111233334</v>
      </c>
      <c r="R40" s="16">
        <v>0.50737652778999998</v>
      </c>
      <c r="S40" s="16">
        <v>0.50737652778999998</v>
      </c>
      <c r="T40" s="16">
        <v>0.50737652778999998</v>
      </c>
      <c r="U40" s="16">
        <v>0.50737652778999998</v>
      </c>
      <c r="V40" s="16">
        <v>0.50737652778999998</v>
      </c>
      <c r="W40" s="16">
        <v>0.50737652778999998</v>
      </c>
      <c r="X40" s="16">
        <v>0.97132750000000012</v>
      </c>
      <c r="Y40" s="16">
        <v>0.61019291666666664</v>
      </c>
      <c r="Z40" s="16">
        <v>0.36209249999999998</v>
      </c>
      <c r="AA40" s="16">
        <v>0.86883041666666661</v>
      </c>
      <c r="AB40" s="16">
        <v>0.90906291666666661</v>
      </c>
      <c r="AC40" s="16">
        <v>0.50386416666666667</v>
      </c>
      <c r="AD40" s="16">
        <v>0.57953958333333333</v>
      </c>
      <c r="AE40" s="16">
        <v>10.11272625</v>
      </c>
      <c r="AF40" s="16">
        <v>4.4102483333333335</v>
      </c>
      <c r="AG40" s="16">
        <v>5.6871512499999994</v>
      </c>
      <c r="AH40" s="16">
        <v>5.2062770833333332</v>
      </c>
      <c r="AI40" s="16">
        <v>0.95312708333333329</v>
      </c>
      <c r="AJ40" s="16">
        <v>5.163170833333333</v>
      </c>
      <c r="AK40" s="16">
        <v>2.610323600307026</v>
      </c>
      <c r="AL40" s="16">
        <v>5.2228039341384775</v>
      </c>
      <c r="AM40" s="16">
        <v>7.7869753892452538</v>
      </c>
      <c r="AN40" s="16">
        <v>11.770292302530473</v>
      </c>
      <c r="AO40" s="16">
        <v>10.937950504935982</v>
      </c>
      <c r="AP40" s="16">
        <v>21.724142791554328</v>
      </c>
      <c r="AQ40" s="16">
        <v>20.765727505526282</v>
      </c>
      <c r="AR40" s="16">
        <v>20.768120552432716</v>
      </c>
      <c r="AS40" s="16">
        <v>3.9078455982117379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0</v>
      </c>
      <c r="BI40" s="16">
        <v>0</v>
      </c>
      <c r="BJ40" s="16">
        <v>0</v>
      </c>
    </row>
    <row r="41" spans="1:16383" x14ac:dyDescent="0.3">
      <c r="A41" t="s">
        <v>42</v>
      </c>
      <c r="B41" s="16">
        <v>0.48911961193333336</v>
      </c>
      <c r="C41" s="16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9.0713388333333331E-4</v>
      </c>
      <c r="S41" s="16">
        <v>9.0713388333333331E-4</v>
      </c>
      <c r="T41" s="16">
        <v>9.0713388333333331E-4</v>
      </c>
      <c r="U41" s="16">
        <v>9.0713388333333331E-4</v>
      </c>
      <c r="V41" s="16">
        <v>9.0713388333333331E-4</v>
      </c>
      <c r="W41" s="16">
        <v>9.0713388333333331E-4</v>
      </c>
      <c r="X41" s="16">
        <v>1.360700825E-3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0.31160048892499997</v>
      </c>
      <c r="AJ41" s="16">
        <v>4.7624528874999995E-2</v>
      </c>
      <c r="AK41" s="16">
        <v>3.5922501779999998E-2</v>
      </c>
      <c r="AL41" s="16">
        <v>3.5922501779999998E-2</v>
      </c>
      <c r="AM41" s="16">
        <v>3.5922501779999998E-2</v>
      </c>
      <c r="AN41" s="16">
        <v>3.5922501779999998E-2</v>
      </c>
      <c r="AO41" s="16">
        <v>3.5922501779999998E-2</v>
      </c>
      <c r="AP41" s="16">
        <v>3.5922501779999998E-2</v>
      </c>
      <c r="AQ41" s="16">
        <v>3.5922501779999998E-2</v>
      </c>
      <c r="AR41" s="16">
        <v>3.5922501779999998E-2</v>
      </c>
      <c r="AS41" s="16">
        <v>3.5922501779999998E-2</v>
      </c>
      <c r="AT41" s="16">
        <v>3.5922501779999998E-2</v>
      </c>
      <c r="AU41" s="16">
        <v>3.5922501779999998E-2</v>
      </c>
      <c r="AV41" s="16">
        <v>3.5922501779999998E-2</v>
      </c>
      <c r="AW41" s="16">
        <v>3.5922501779999998E-2</v>
      </c>
      <c r="AX41" s="16">
        <v>3.5922501779999998E-2</v>
      </c>
      <c r="AY41" s="16">
        <v>3.5922501779999998E-2</v>
      </c>
      <c r="AZ41" s="16">
        <v>3.5922501779999998E-2</v>
      </c>
      <c r="BA41" s="16">
        <v>3.5922501779999998E-2</v>
      </c>
      <c r="BB41" s="16">
        <v>3.5922501779999998E-2</v>
      </c>
      <c r="BC41" s="16">
        <v>3.5922501779999998E-2</v>
      </c>
      <c r="BD41" s="16">
        <v>3.5922501779999998E-2</v>
      </c>
      <c r="BE41" s="16">
        <v>3.5922501779999998E-2</v>
      </c>
      <c r="BF41" s="16">
        <v>3.5922501779999998E-2</v>
      </c>
      <c r="BG41" s="16">
        <v>3.5922501779999998E-2</v>
      </c>
      <c r="BH41" s="16">
        <v>3.5922501779999998E-2</v>
      </c>
      <c r="BI41" s="16">
        <v>3.5922501779999998E-2</v>
      </c>
      <c r="BJ41" s="16">
        <v>3.5922501779999998E-2</v>
      </c>
    </row>
    <row r="42" spans="1:16383" x14ac:dyDescent="0.3">
      <c r="A42" t="s">
        <v>40</v>
      </c>
      <c r="B42" s="16">
        <v>0</v>
      </c>
      <c r="C42" s="16">
        <v>-1.681966623333335E-2</v>
      </c>
      <c r="D42" s="16">
        <v>-1.681966623333335E-2</v>
      </c>
      <c r="E42" s="16">
        <v>-1.681966623333335E-2</v>
      </c>
      <c r="F42" s="16">
        <v>-1.681966623333335E-2</v>
      </c>
      <c r="G42" s="16">
        <v>-1.681966623333335E-2</v>
      </c>
      <c r="H42" s="16">
        <v>-1.681966623333335E-2</v>
      </c>
      <c r="I42" s="16">
        <v>-1.681966623333335E-2</v>
      </c>
      <c r="J42" s="16">
        <v>-1.681966623333335E-2</v>
      </c>
      <c r="K42" s="16">
        <v>-1.681966623333335E-2</v>
      </c>
      <c r="L42" s="16">
        <v>-1.681966623333335E-2</v>
      </c>
      <c r="M42" s="16">
        <v>-1.681966623333335E-2</v>
      </c>
      <c r="N42" s="16">
        <v>-1.681966623333335E-2</v>
      </c>
      <c r="O42" s="16">
        <v>-1.681966623333335E-2</v>
      </c>
      <c r="P42" s="16">
        <v>-1.681966623333335E-2</v>
      </c>
      <c r="Q42" s="16">
        <v>-1.681966623333335E-2</v>
      </c>
      <c r="R42" s="16">
        <v>-0.2466769492366665</v>
      </c>
      <c r="S42" s="16">
        <v>-0.2466769492366665</v>
      </c>
      <c r="T42" s="16">
        <v>-0.2466769492366665</v>
      </c>
      <c r="U42" s="16">
        <v>-0.2466769492366665</v>
      </c>
      <c r="V42" s="16">
        <v>-0.2466769492366665</v>
      </c>
      <c r="W42" s="16">
        <v>-0.2466769492366665</v>
      </c>
      <c r="X42" s="16">
        <v>-1.2292142961999986</v>
      </c>
      <c r="Y42" s="16">
        <v>-0.61750233636666696</v>
      </c>
      <c r="Z42" s="16">
        <v>-0.70828717446666634</v>
      </c>
      <c r="AA42" s="16">
        <v>-0.8453950273999995</v>
      </c>
      <c r="AB42" s="16">
        <v>-2.7146527701333341</v>
      </c>
      <c r="AC42" s="16">
        <v>-2.9245539326666652</v>
      </c>
      <c r="AD42" s="16">
        <v>-1.2182539398333336</v>
      </c>
      <c r="AE42" s="16">
        <v>-2.2067539963333314</v>
      </c>
      <c r="AF42" s="16">
        <v>-2.202411213566668</v>
      </c>
      <c r="AG42" s="16">
        <v>-2.6999700287999993</v>
      </c>
      <c r="AH42" s="16">
        <v>-2.7946840507666693</v>
      </c>
      <c r="AI42" s="16">
        <v>-3.0686929577333331</v>
      </c>
      <c r="AJ42" s="16">
        <v>-3.9546206234333354</v>
      </c>
      <c r="AK42" s="16">
        <v>-5.2806864045778497</v>
      </c>
      <c r="AL42" s="16">
        <v>-10.565735882530731</v>
      </c>
      <c r="AM42" s="16">
        <v>-15.753056466230134</v>
      </c>
      <c r="AN42" s="16">
        <v>-23.811309269306406</v>
      </c>
      <c r="AO42" s="16">
        <v>-22.127481251200891</v>
      </c>
      <c r="AP42" s="16">
        <v>-43.947955524355621</v>
      </c>
      <c r="AQ42" s="16">
        <v>-42.009080754088473</v>
      </c>
      <c r="AR42" s="16">
        <v>-42.013921889594826</v>
      </c>
      <c r="AS42" s="16">
        <v>-7.9055742817629664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0</v>
      </c>
      <c r="BI42" s="16">
        <v>0</v>
      </c>
      <c r="BJ42" s="16">
        <v>0</v>
      </c>
    </row>
    <row r="43" spans="1:16383" x14ac:dyDescent="0.3">
      <c r="A43" t="s">
        <v>96</v>
      </c>
      <c r="B43" s="16">
        <v>0</v>
      </c>
      <c r="C43" s="16">
        <v>-0.13488047222100003</v>
      </c>
      <c r="D43" s="16">
        <v>-0.13488047222100003</v>
      </c>
      <c r="E43" s="16">
        <v>-0.13488047222100003</v>
      </c>
      <c r="F43" s="16">
        <v>-0.13488047222100003</v>
      </c>
      <c r="G43" s="16">
        <v>-0.13488047222100003</v>
      </c>
      <c r="H43" s="16">
        <v>-0.13488047222100003</v>
      </c>
      <c r="I43" s="16">
        <v>-0.13488047222100003</v>
      </c>
      <c r="J43" s="16">
        <v>-0.13488047222100003</v>
      </c>
      <c r="K43" s="16">
        <v>-0.13488047222100003</v>
      </c>
      <c r="L43" s="16">
        <v>-0.13488047222100003</v>
      </c>
      <c r="M43" s="16">
        <v>-0.13488047222100003</v>
      </c>
      <c r="N43" s="16">
        <v>-0.13488047222100003</v>
      </c>
      <c r="O43" s="16">
        <v>-0.13488047222100003</v>
      </c>
      <c r="P43" s="16">
        <v>-0.13488047222100003</v>
      </c>
      <c r="Q43" s="16">
        <v>-0.13488047222100003</v>
      </c>
      <c r="R43" s="16">
        <v>-0.72540416666666685</v>
      </c>
      <c r="S43" s="16">
        <v>-0.72540416666666685</v>
      </c>
      <c r="T43" s="16">
        <v>-0.72540416666666685</v>
      </c>
      <c r="U43" s="16">
        <v>-0.72540416666666685</v>
      </c>
      <c r="V43" s="16">
        <v>-0.72540416666666685</v>
      </c>
      <c r="W43" s="16">
        <v>-0.72540416666666685</v>
      </c>
      <c r="X43" s="16">
        <v>-3.0485262500000001</v>
      </c>
      <c r="Y43" s="16">
        <v>-1.8433800000000002</v>
      </c>
      <c r="Z43" s="16">
        <v>-1.0594558333333335</v>
      </c>
      <c r="AA43" s="16">
        <v>-2.1317129166666673</v>
      </c>
      <c r="AB43" s="16">
        <v>-10.988958749999998</v>
      </c>
      <c r="AC43" s="16">
        <v>-5.261923333333332</v>
      </c>
      <c r="AD43" s="16">
        <v>-4.4542254166666657</v>
      </c>
      <c r="AE43" s="16">
        <v>-4.3463291666666652</v>
      </c>
      <c r="AF43" s="16">
        <v>-6.1744695833333338</v>
      </c>
      <c r="AG43" s="16">
        <v>-6.900483333333332</v>
      </c>
      <c r="AH43" s="16">
        <v>-4.5535874999999981</v>
      </c>
      <c r="AI43" s="16">
        <v>-19.829136250000001</v>
      </c>
      <c r="AJ43" s="16">
        <v>-3.8671966666666666</v>
      </c>
      <c r="AK43" s="16">
        <v>-16.618953744510033</v>
      </c>
      <c r="AL43" s="16">
        <v>-33.251638604456275</v>
      </c>
      <c r="AM43" s="16">
        <v>-49.576758907701546</v>
      </c>
      <c r="AN43" s="16">
        <v>-74.937047388342521</v>
      </c>
      <c r="AO43" s="18">
        <v>-69.637838572922774</v>
      </c>
      <c r="AP43" s="18">
        <v>-138.30948934818196</v>
      </c>
      <c r="AQ43" s="18">
        <v>-132.20761780066266</v>
      </c>
      <c r="AR43" s="16">
        <v>-132.22285343498854</v>
      </c>
      <c r="AS43" s="16">
        <v>-24.879790854179639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0</v>
      </c>
      <c r="BI43" s="16">
        <v>0</v>
      </c>
      <c r="BJ43" s="16">
        <v>0</v>
      </c>
    </row>
    <row r="44" spans="1:16383" s="3" customFormat="1" x14ac:dyDescent="0.3">
      <c r="A44" s="3" t="s">
        <v>39</v>
      </c>
      <c r="B44" s="19">
        <v>0</v>
      </c>
      <c r="C44" s="19">
        <v>-1.0368852735252001E-4</v>
      </c>
      <c r="D44" s="19">
        <v>-1.0368501997245335E-4</v>
      </c>
      <c r="E44" s="19">
        <v>-1.0368151259238667E-4</v>
      </c>
      <c r="F44" s="19">
        <v>-1.0367800521235668E-4</v>
      </c>
      <c r="G44" s="19">
        <v>-1.0367449783229001E-4</v>
      </c>
      <c r="H44" s="19">
        <v>-1.0367099045222335E-4</v>
      </c>
      <c r="I44" s="19">
        <v>-1.0366748307215667E-4</v>
      </c>
      <c r="J44" s="19">
        <v>-1.0366397569209E-4</v>
      </c>
      <c r="K44" s="19">
        <v>-1.0366046831206001E-4</v>
      </c>
      <c r="L44" s="19">
        <v>-1.0365696093199334E-4</v>
      </c>
      <c r="M44" s="19">
        <v>-1.0365507450034E-4</v>
      </c>
      <c r="N44" s="19">
        <v>-1.0365318806872333E-4</v>
      </c>
      <c r="O44" s="19">
        <v>-1.0365130163710668E-4</v>
      </c>
      <c r="P44" s="19">
        <v>-1.0364941520545334E-4</v>
      </c>
      <c r="Q44" s="19">
        <v>-1.0093151043334334E-4</v>
      </c>
      <c r="R44" s="19">
        <v>-4.4089884553990003E-2</v>
      </c>
      <c r="S44" s="19">
        <v>-4.565413632101667E-2</v>
      </c>
      <c r="T44" s="19">
        <v>-4.7211327187603333E-2</v>
      </c>
      <c r="U44" s="19">
        <v>-4.8777830932856661E-2</v>
      </c>
      <c r="V44" s="19">
        <v>-5.0342597907689995E-2</v>
      </c>
      <c r="W44" s="19">
        <v>-5.1899808248236666E-2</v>
      </c>
      <c r="X44" s="19">
        <v>-5.6003146482983338E-2</v>
      </c>
      <c r="Y44" s="19">
        <v>-3.6177713002456674E-2</v>
      </c>
      <c r="Z44" s="19">
        <v>-5.3669445461133343E-2</v>
      </c>
      <c r="AA44" s="19">
        <v>-8.8341298360663345E-2</v>
      </c>
      <c r="AB44" s="19">
        <v>-7.3468520955169994E-2</v>
      </c>
      <c r="AC44" s="19">
        <v>-4.5457500000000005E-2</v>
      </c>
      <c r="AD44" s="19">
        <v>-3.9009090438406009E-2</v>
      </c>
      <c r="AE44" s="19">
        <v>-4.3792666259081674E-2</v>
      </c>
      <c r="AF44" s="19">
        <v>-8.1172679566000008E-2</v>
      </c>
      <c r="AG44" s="19">
        <v>-0.10834273423266333</v>
      </c>
      <c r="AH44" s="19">
        <v>-9.2398880090498653E-2</v>
      </c>
      <c r="AI44" s="19">
        <v>-0.17365570853636134</v>
      </c>
      <c r="AJ44" s="19">
        <v>3.6672248194999979E-2</v>
      </c>
      <c r="AK44" s="19">
        <v>-0.25550250000000002</v>
      </c>
      <c r="AL44" s="19">
        <v>-0.25550250000000002</v>
      </c>
      <c r="AM44" s="19">
        <v>-0.25550250000000002</v>
      </c>
      <c r="AN44" s="19">
        <v>-0.25550250000000002</v>
      </c>
      <c r="AO44" s="19">
        <v>-0.25550250000000002</v>
      </c>
      <c r="AP44" s="19">
        <v>-0.25550250000000002</v>
      </c>
      <c r="AQ44" s="19">
        <v>-0.25550250000000002</v>
      </c>
      <c r="AR44" s="19">
        <v>-0.25550250000000002</v>
      </c>
      <c r="AS44" s="19">
        <v>-0.25550250000000002</v>
      </c>
      <c r="AT44" s="19">
        <v>-0.25550250000000002</v>
      </c>
      <c r="AU44" s="19">
        <v>-0.25550250000000002</v>
      </c>
      <c r="AV44" s="19">
        <v>-0.25393499999999997</v>
      </c>
      <c r="AW44" s="19">
        <v>-0.25236750000000002</v>
      </c>
      <c r="AX44" s="19">
        <v>-0.25080000000000002</v>
      </c>
      <c r="AY44" s="19">
        <v>-0.24923249999999997</v>
      </c>
      <c r="AZ44" s="19">
        <v>-0.24766500000000002</v>
      </c>
      <c r="BA44" s="19">
        <v>-0.24609750000000005</v>
      </c>
      <c r="BB44" s="19">
        <v>-0.24609750000000005</v>
      </c>
      <c r="BC44" s="19">
        <v>-0.24453</v>
      </c>
      <c r="BD44" s="19">
        <v>-0.2429625</v>
      </c>
      <c r="BE44" s="19">
        <v>-0.2429625</v>
      </c>
      <c r="BF44" s="19">
        <v>-0.2429625</v>
      </c>
      <c r="BG44" s="19">
        <v>-0.2429625</v>
      </c>
      <c r="BH44" s="19">
        <v>-0.2429625</v>
      </c>
      <c r="BI44" s="19">
        <v>-0.2429625</v>
      </c>
      <c r="BJ44" s="19">
        <v>-0.19750500000000001</v>
      </c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</row>
    <row r="50" spans="1:16383" x14ac:dyDescent="0.3"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14"/>
      <c r="AH50" s="7"/>
      <c r="AI50" s="7"/>
    </row>
    <row r="51" spans="1:16383" ht="15.6" x14ac:dyDescent="0.3">
      <c r="A51" s="13" t="s">
        <v>41</v>
      </c>
    </row>
    <row r="52" spans="1:16383" ht="15.6" x14ac:dyDescent="0.3">
      <c r="A52" s="2" t="s">
        <v>84</v>
      </c>
    </row>
    <row r="53" spans="1:16383" x14ac:dyDescent="0.3">
      <c r="A53" s="4" t="s">
        <v>177</v>
      </c>
      <c r="B53" s="4">
        <v>1990</v>
      </c>
      <c r="C53" s="4">
        <v>1991</v>
      </c>
      <c r="D53" s="4">
        <v>1992</v>
      </c>
      <c r="E53" s="4">
        <v>1993</v>
      </c>
      <c r="F53" s="4">
        <v>1994</v>
      </c>
      <c r="G53" s="4">
        <v>1995</v>
      </c>
      <c r="H53" s="4">
        <v>1996</v>
      </c>
      <c r="I53" s="4">
        <v>1997</v>
      </c>
      <c r="J53" s="4">
        <v>1998</v>
      </c>
      <c r="K53" s="4">
        <v>1999</v>
      </c>
      <c r="L53" s="4">
        <v>2000</v>
      </c>
      <c r="M53" s="4">
        <v>2001</v>
      </c>
      <c r="N53" s="4">
        <v>2002</v>
      </c>
      <c r="O53" s="4">
        <v>2003</v>
      </c>
      <c r="P53" s="4">
        <v>2004</v>
      </c>
      <c r="Q53" s="4">
        <v>2005</v>
      </c>
      <c r="R53" s="4">
        <v>2006</v>
      </c>
      <c r="S53" s="4">
        <v>2007</v>
      </c>
      <c r="T53" s="4">
        <v>2008</v>
      </c>
      <c r="U53" s="4">
        <v>2009</v>
      </c>
      <c r="V53" s="4">
        <v>2010</v>
      </c>
      <c r="W53" s="4">
        <v>2011</v>
      </c>
      <c r="X53" s="4">
        <v>2012</v>
      </c>
      <c r="Y53" s="4">
        <v>2013</v>
      </c>
      <c r="Z53" s="4">
        <v>2014</v>
      </c>
      <c r="AA53" s="4">
        <v>2015</v>
      </c>
      <c r="AB53" s="4">
        <v>2016</v>
      </c>
      <c r="AC53" s="4">
        <v>2017</v>
      </c>
      <c r="AD53" s="4">
        <v>2018</v>
      </c>
      <c r="AE53" s="4">
        <v>2019</v>
      </c>
      <c r="AF53" s="4">
        <v>2020</v>
      </c>
      <c r="AG53" s="4">
        <v>2021</v>
      </c>
      <c r="AH53" s="4">
        <v>2022</v>
      </c>
      <c r="AI53" s="4">
        <v>2023</v>
      </c>
      <c r="AJ53" s="4">
        <v>2024</v>
      </c>
      <c r="AK53" s="4">
        <v>2025</v>
      </c>
      <c r="AL53" s="4">
        <v>2026</v>
      </c>
      <c r="AM53" s="4">
        <v>2027</v>
      </c>
      <c r="AN53" s="4">
        <v>2028</v>
      </c>
      <c r="AO53" s="4">
        <v>2029</v>
      </c>
      <c r="AP53" s="4">
        <v>2030</v>
      </c>
      <c r="AQ53" s="4">
        <v>2031</v>
      </c>
      <c r="AR53" s="4">
        <v>2032</v>
      </c>
      <c r="AS53" s="4">
        <v>2033</v>
      </c>
      <c r="AT53" s="4">
        <v>2034</v>
      </c>
      <c r="AU53" s="4">
        <v>2035</v>
      </c>
      <c r="AV53" s="4">
        <v>2036</v>
      </c>
      <c r="AW53" s="4">
        <v>2037</v>
      </c>
      <c r="AX53" s="4">
        <v>2038</v>
      </c>
      <c r="AY53" s="4">
        <v>2039</v>
      </c>
      <c r="AZ53" s="4">
        <v>2040</v>
      </c>
      <c r="BA53" s="4">
        <v>2041</v>
      </c>
      <c r="BB53" s="4">
        <v>2042</v>
      </c>
      <c r="BC53" s="4">
        <v>2043</v>
      </c>
      <c r="BD53" s="4">
        <v>2044</v>
      </c>
      <c r="BE53" s="4">
        <v>2045</v>
      </c>
      <c r="BF53" s="4">
        <v>2046</v>
      </c>
      <c r="BG53" s="4">
        <v>2047</v>
      </c>
      <c r="BH53" s="4">
        <v>2048</v>
      </c>
      <c r="BI53" s="4">
        <v>2049</v>
      </c>
      <c r="BJ53" s="4">
        <v>2050</v>
      </c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  <c r="XFC53" s="3"/>
    </row>
    <row r="54" spans="1:16383" x14ac:dyDescent="0.3">
      <c r="A54" t="s">
        <v>43</v>
      </c>
      <c r="B54" s="16">
        <v>0</v>
      </c>
      <c r="C54" s="16">
        <v>19.145609186854333</v>
      </c>
      <c r="D54" s="16">
        <v>19.228941029954335</v>
      </c>
      <c r="E54" s="16">
        <v>19.312272872687668</v>
      </c>
      <c r="F54" s="16">
        <v>19.395604715421001</v>
      </c>
      <c r="G54" s="16">
        <v>19.478936558520999</v>
      </c>
      <c r="H54" s="16">
        <v>19.562268401254332</v>
      </c>
      <c r="I54" s="16">
        <v>19.645600243987666</v>
      </c>
      <c r="J54" s="16">
        <v>19.728932086720999</v>
      </c>
      <c r="K54" s="16">
        <v>19.812263929821</v>
      </c>
      <c r="L54" s="16">
        <v>19.895595772554334</v>
      </c>
      <c r="M54" s="16">
        <v>19.940415501720999</v>
      </c>
      <c r="N54" s="16">
        <v>19.985235230887668</v>
      </c>
      <c r="O54" s="16">
        <v>20.030054959687668</v>
      </c>
      <c r="P54" s="16">
        <v>20.074874688854333</v>
      </c>
      <c r="Q54" s="16">
        <v>84.681489424887673</v>
      </c>
      <c r="R54" s="16">
        <v>62.372196421333335</v>
      </c>
      <c r="S54" s="16">
        <v>63.020714720333324</v>
      </c>
      <c r="T54" s="16">
        <v>65.078960437333336</v>
      </c>
      <c r="U54" s="16">
        <v>65.277865330333327</v>
      </c>
      <c r="V54" s="16">
        <v>65.823521023333342</v>
      </c>
      <c r="W54" s="16">
        <v>67.877878709666675</v>
      </c>
      <c r="X54" s="16">
        <v>35.928387655233337</v>
      </c>
      <c r="Y54" s="16">
        <v>36.498895535666662</v>
      </c>
      <c r="Z54" s="16">
        <v>91.975620000000006</v>
      </c>
      <c r="AA54" s="16">
        <v>155.19134297333332</v>
      </c>
      <c r="AB54" s="16">
        <v>70.996528364666673</v>
      </c>
      <c r="AC54" s="16">
        <v>0.29397499999999999</v>
      </c>
      <c r="AD54" s="16">
        <v>70.29570849400001</v>
      </c>
      <c r="AE54" s="16">
        <v>16.796828804800001</v>
      </c>
      <c r="AF54" s="16">
        <v>-0.85469999999999979</v>
      </c>
      <c r="AG54" s="16">
        <v>53.471418135666667</v>
      </c>
      <c r="AH54" s="16">
        <v>34.516716666666667</v>
      </c>
      <c r="AI54" s="16">
        <v>41.90430658333333</v>
      </c>
      <c r="AJ54" s="16">
        <v>25.426500643133338</v>
      </c>
      <c r="AK54" s="16">
        <v>18.843353975027572</v>
      </c>
      <c r="AL54" s="16">
        <v>18.843353975027572</v>
      </c>
      <c r="AM54" s="16">
        <v>18.843353975027572</v>
      </c>
      <c r="AN54" s="16">
        <v>18.843353975027572</v>
      </c>
      <c r="AO54" s="16">
        <v>18.843353975027572</v>
      </c>
      <c r="AP54" s="16">
        <v>18.843353975027572</v>
      </c>
      <c r="AQ54" s="16">
        <v>18.843353975027572</v>
      </c>
      <c r="AR54" s="16">
        <v>18.843353975027572</v>
      </c>
      <c r="AS54" s="16">
        <v>18.843353975027572</v>
      </c>
      <c r="AT54" s="16">
        <v>18.843353975027572</v>
      </c>
      <c r="AU54" s="16">
        <v>18.843353975027572</v>
      </c>
      <c r="AV54" s="16">
        <v>18.843353975027572</v>
      </c>
      <c r="AW54" s="16">
        <v>18.843353975027572</v>
      </c>
      <c r="AX54" s="16">
        <v>18.843353975027572</v>
      </c>
      <c r="AY54" s="16">
        <v>18.843353975027572</v>
      </c>
      <c r="AZ54" s="16">
        <v>18.843353975027572</v>
      </c>
      <c r="BA54" s="16">
        <v>18.843353975027572</v>
      </c>
      <c r="BB54" s="16">
        <v>18.843353975027572</v>
      </c>
      <c r="BC54" s="16">
        <v>18.843353975027572</v>
      </c>
      <c r="BD54" s="16">
        <v>18.843353975027572</v>
      </c>
      <c r="BE54" s="16">
        <v>18.843353975027572</v>
      </c>
      <c r="BF54" s="16">
        <v>18.843353975027572</v>
      </c>
      <c r="BG54" s="16">
        <v>18.843353975027572</v>
      </c>
      <c r="BH54" s="16">
        <v>18.843353975027572</v>
      </c>
      <c r="BI54" s="16">
        <v>18.843353975027572</v>
      </c>
      <c r="BJ54" s="16">
        <v>18.843353975027572</v>
      </c>
    </row>
    <row r="55" spans="1:16383" x14ac:dyDescent="0.3">
      <c r="A55" t="s">
        <v>46</v>
      </c>
      <c r="B55" s="16">
        <v>41.192071773600006</v>
      </c>
      <c r="C55" s="16">
        <v>11.195529574533332</v>
      </c>
      <c r="D55" s="16">
        <v>11.195529574533332</v>
      </c>
      <c r="E55" s="16">
        <v>11.195529574533332</v>
      </c>
      <c r="F55" s="16">
        <v>11.195529574533332</v>
      </c>
      <c r="G55" s="16">
        <v>11.195529574533332</v>
      </c>
      <c r="H55" s="16">
        <v>11.195529574533332</v>
      </c>
      <c r="I55" s="16">
        <v>11.195529574533332</v>
      </c>
      <c r="J55" s="16">
        <v>11.195529574533332</v>
      </c>
      <c r="K55" s="16">
        <v>11.195529574533332</v>
      </c>
      <c r="L55" s="16">
        <v>11.195529574533332</v>
      </c>
      <c r="M55" s="16">
        <v>11.195529574533332</v>
      </c>
      <c r="N55" s="16">
        <v>11.195529574533332</v>
      </c>
      <c r="O55" s="16">
        <v>11.195529574533332</v>
      </c>
      <c r="P55" s="16">
        <v>11.195529574533332</v>
      </c>
      <c r="Q55" s="16">
        <v>11.195529574533332</v>
      </c>
      <c r="R55" s="16">
        <v>28.369981635233334</v>
      </c>
      <c r="S55" s="16">
        <v>28.369981635233334</v>
      </c>
      <c r="T55" s="16">
        <v>28.369981635233334</v>
      </c>
      <c r="U55" s="16">
        <v>28.369981635233334</v>
      </c>
      <c r="V55" s="16">
        <v>28.369981635233334</v>
      </c>
      <c r="W55" s="16">
        <v>28.369981635233334</v>
      </c>
      <c r="X55" s="16">
        <v>59.913707843000005</v>
      </c>
      <c r="Y55" s="16">
        <v>28.388968142333329</v>
      </c>
      <c r="Z55" s="16">
        <v>37.421120843333341</v>
      </c>
      <c r="AA55" s="16">
        <v>20.140544199233332</v>
      </c>
      <c r="AB55" s="16">
        <v>47.723513698666665</v>
      </c>
      <c r="AC55" s="16">
        <v>27.043352981333335</v>
      </c>
      <c r="AD55" s="16">
        <v>7.9880375608000014</v>
      </c>
      <c r="AE55" s="16">
        <v>10.979054841333333</v>
      </c>
      <c r="AF55" s="16">
        <v>27.320870048999996</v>
      </c>
      <c r="AG55" s="16">
        <v>24.555121249999999</v>
      </c>
      <c r="AH55" s="16">
        <v>32.112322128333332</v>
      </c>
      <c r="AI55" s="16">
        <v>19.744825417899996</v>
      </c>
      <c r="AJ55" s="16">
        <v>21.05703574846666</v>
      </c>
      <c r="AK55" s="16">
        <v>23.866467787800005</v>
      </c>
      <c r="AL55" s="16">
        <v>23.866467787800005</v>
      </c>
      <c r="AM55" s="16">
        <v>23.866467787800005</v>
      </c>
      <c r="AN55" s="16">
        <v>23.866467787800005</v>
      </c>
      <c r="AO55" s="16">
        <v>23.866467787800005</v>
      </c>
      <c r="AP55" s="16">
        <v>23.866467787800005</v>
      </c>
      <c r="AQ55" s="16">
        <v>23.866467787800005</v>
      </c>
      <c r="AR55" s="16">
        <v>23.866467787800005</v>
      </c>
      <c r="AS55" s="16">
        <v>23.866467787800005</v>
      </c>
      <c r="AT55" s="16">
        <v>23.866467787800005</v>
      </c>
      <c r="AU55" s="16">
        <v>23.866467787800005</v>
      </c>
      <c r="AV55" s="16">
        <v>23.866467787800005</v>
      </c>
      <c r="AW55" s="16">
        <v>23.866467787800005</v>
      </c>
      <c r="AX55" s="16">
        <v>23.866467787800005</v>
      </c>
      <c r="AY55" s="16">
        <v>23.866467787800005</v>
      </c>
      <c r="AZ55" s="16">
        <v>23.866467787800005</v>
      </c>
      <c r="BA55" s="16">
        <v>23.866467787800005</v>
      </c>
      <c r="BB55" s="16">
        <v>23.866467787800005</v>
      </c>
      <c r="BC55" s="16">
        <v>23.866467787800005</v>
      </c>
      <c r="BD55" s="16">
        <v>23.866467787800005</v>
      </c>
      <c r="BE55" s="16">
        <v>23.866467787800005</v>
      </c>
      <c r="BF55" s="16">
        <v>23.866467787800005</v>
      </c>
      <c r="BG55" s="16">
        <v>23.866467787800005</v>
      </c>
      <c r="BH55" s="16">
        <v>23.866467787800005</v>
      </c>
      <c r="BI55" s="16">
        <v>23.866467787800005</v>
      </c>
      <c r="BJ55" s="16">
        <v>23.866467787800005</v>
      </c>
    </row>
    <row r="56" spans="1:16383" x14ac:dyDescent="0.3">
      <c r="A56" t="s">
        <v>47</v>
      </c>
      <c r="B56" s="16">
        <v>5.4553873847000025</v>
      </c>
      <c r="C56" s="16">
        <v>0.51561124999999997</v>
      </c>
      <c r="D56" s="16">
        <v>0.51561124999999997</v>
      </c>
      <c r="E56" s="16">
        <v>0.51561124999999997</v>
      </c>
      <c r="F56" s="16">
        <v>0.51561124999999997</v>
      </c>
      <c r="G56" s="16">
        <v>0.51561124999999997</v>
      </c>
      <c r="H56" s="16">
        <v>0.51561124999999997</v>
      </c>
      <c r="I56" s="16">
        <v>0.51561124999999997</v>
      </c>
      <c r="J56" s="16">
        <v>0.51561124999999997</v>
      </c>
      <c r="K56" s="16">
        <v>0.51561124999999997</v>
      </c>
      <c r="L56" s="16">
        <v>0.51561124999999997</v>
      </c>
      <c r="M56" s="16">
        <v>0.51561124999999997</v>
      </c>
      <c r="N56" s="16">
        <v>0.51561124999999997</v>
      </c>
      <c r="O56" s="16">
        <v>0.51561124999999997</v>
      </c>
      <c r="P56" s="16">
        <v>0.51561124999999997</v>
      </c>
      <c r="Q56" s="16">
        <v>0.51561124999999997</v>
      </c>
      <c r="R56" s="16">
        <v>0.94440499999999994</v>
      </c>
      <c r="S56" s="16">
        <v>0.94440499999999994</v>
      </c>
      <c r="T56" s="16">
        <v>0.94440499999999994</v>
      </c>
      <c r="U56" s="16">
        <v>0.94440499999999994</v>
      </c>
      <c r="V56" s="16">
        <v>0.94440499999999994</v>
      </c>
      <c r="W56" s="16">
        <v>0.94440499999999994</v>
      </c>
      <c r="X56" s="16">
        <v>3.51792375</v>
      </c>
      <c r="Y56" s="16">
        <v>1.1992612499999995</v>
      </c>
      <c r="Z56" s="16">
        <v>13.303949999999997</v>
      </c>
      <c r="AA56" s="16">
        <v>0.89252625000000008</v>
      </c>
      <c r="AB56" s="16">
        <v>3.6368062500000002</v>
      </c>
      <c r="AC56" s="16">
        <v>0.94153125000000015</v>
      </c>
      <c r="AD56" s="16">
        <v>2.7651524999999997</v>
      </c>
      <c r="AE56" s="16">
        <v>0.5925975</v>
      </c>
      <c r="AF56" s="16">
        <v>1.4411099999999999</v>
      </c>
      <c r="AG56" s="16">
        <v>2.4366374999999993</v>
      </c>
      <c r="AH56" s="16">
        <v>1.4274975000000001</v>
      </c>
      <c r="AI56" s="16">
        <v>0.67381874999999991</v>
      </c>
      <c r="AJ56" s="16">
        <v>1.2895575000000004</v>
      </c>
      <c r="AK56" s="16">
        <v>1.6097235000000003</v>
      </c>
      <c r="AL56" s="16">
        <v>1.6097235000000003</v>
      </c>
      <c r="AM56" s="16">
        <v>1.6097235000000003</v>
      </c>
      <c r="AN56" s="16">
        <v>1.6097235000000003</v>
      </c>
      <c r="AO56" s="16">
        <v>1.6097235000000003</v>
      </c>
      <c r="AP56" s="16">
        <v>1.6097235000000003</v>
      </c>
      <c r="AQ56" s="16">
        <v>1.6097235000000003</v>
      </c>
      <c r="AR56" s="16">
        <v>1.6097235000000003</v>
      </c>
      <c r="AS56" s="16">
        <v>1.6097235000000003</v>
      </c>
      <c r="AT56" s="16">
        <v>1.6097235000000003</v>
      </c>
      <c r="AU56" s="16">
        <v>1.6097235000000003</v>
      </c>
      <c r="AV56" s="16">
        <v>1.6097235000000003</v>
      </c>
      <c r="AW56" s="16">
        <v>1.6097235000000003</v>
      </c>
      <c r="AX56" s="16">
        <v>1.6097235000000003</v>
      </c>
      <c r="AY56" s="16">
        <v>1.6097235000000003</v>
      </c>
      <c r="AZ56" s="16">
        <v>1.6097235000000003</v>
      </c>
      <c r="BA56" s="16">
        <v>1.6097235000000003</v>
      </c>
      <c r="BB56" s="16">
        <v>1.6097235000000003</v>
      </c>
      <c r="BC56" s="16">
        <v>1.6097235000000003</v>
      </c>
      <c r="BD56" s="16">
        <v>1.6097235000000003</v>
      </c>
      <c r="BE56" s="16">
        <v>1.6097235000000003</v>
      </c>
      <c r="BF56" s="16">
        <v>1.6097235000000003</v>
      </c>
      <c r="BG56" s="16">
        <v>1.6097235000000003</v>
      </c>
      <c r="BH56" s="16">
        <v>1.6097235000000003</v>
      </c>
      <c r="BI56" s="16">
        <v>1.6097235000000003</v>
      </c>
      <c r="BJ56" s="16">
        <v>1.6097235000000003</v>
      </c>
    </row>
    <row r="57" spans="1:16383" x14ac:dyDescent="0.3">
      <c r="A57" t="s">
        <v>98</v>
      </c>
      <c r="B57" s="16">
        <v>0</v>
      </c>
      <c r="C57" s="16">
        <v>1.5028444444566663E-2</v>
      </c>
      <c r="D57" s="16">
        <v>1.5028444444566663E-2</v>
      </c>
      <c r="E57" s="16">
        <v>1.5028444444566663E-2</v>
      </c>
      <c r="F57" s="16">
        <v>1.5028444444566663E-2</v>
      </c>
      <c r="G57" s="16">
        <v>1.5028444444566663E-2</v>
      </c>
      <c r="H57" s="16">
        <v>1.5028444444566663E-2</v>
      </c>
      <c r="I57" s="16">
        <v>1.5028444444566663E-2</v>
      </c>
      <c r="J57" s="16">
        <v>1.5028444444566663E-2</v>
      </c>
      <c r="K57" s="16">
        <v>1.5028444444566663E-2</v>
      </c>
      <c r="L57" s="16">
        <v>1.5028444444566663E-2</v>
      </c>
      <c r="M57" s="16">
        <v>1.5028444444566663E-2</v>
      </c>
      <c r="N57" s="16">
        <v>1.5028444444566663E-2</v>
      </c>
      <c r="O57" s="16">
        <v>1.5028444444566663E-2</v>
      </c>
      <c r="P57" s="16">
        <v>1.5028444444566663E-2</v>
      </c>
      <c r="Q57" s="16">
        <v>1.5028444444566663E-2</v>
      </c>
      <c r="R57" s="16">
        <v>0.10101666666666667</v>
      </c>
      <c r="S57" s="16">
        <v>0.10101666666666667</v>
      </c>
      <c r="T57" s="16">
        <v>0.10101666666666667</v>
      </c>
      <c r="U57" s="16">
        <v>0.10101666666666667</v>
      </c>
      <c r="V57" s="16">
        <v>0.10101666666666667</v>
      </c>
      <c r="W57" s="16">
        <v>0.10101666666666667</v>
      </c>
      <c r="X57" s="16">
        <v>1.1696666666666668E-2</v>
      </c>
      <c r="Y57" s="16">
        <v>2.5520000000000001E-2</v>
      </c>
      <c r="Z57" s="16">
        <v>1.9139999999999997E-2</v>
      </c>
      <c r="AA57" s="16">
        <v>4.3596666666666672E-2</v>
      </c>
      <c r="AB57" s="16">
        <v>0.10846</v>
      </c>
      <c r="AC57" s="16">
        <v>3.4026666666666663E-2</v>
      </c>
      <c r="AD57" s="16">
        <v>0.10527</v>
      </c>
      <c r="AE57" s="16">
        <v>1.3823333333333333E-2</v>
      </c>
      <c r="AF57" s="16">
        <v>6.3800000000000003E-3</v>
      </c>
      <c r="AG57" s="16">
        <v>9.5699999999999986E-3</v>
      </c>
      <c r="AH57" s="16">
        <v>0</v>
      </c>
      <c r="AI57" s="16">
        <v>0.30305000000000004</v>
      </c>
      <c r="AJ57" s="16">
        <v>0</v>
      </c>
      <c r="AK57" s="16">
        <v>6.2417666666666663E-2</v>
      </c>
      <c r="AL57" s="16">
        <v>6.2417666666666663E-2</v>
      </c>
      <c r="AM57" s="16">
        <v>6.2417666666666663E-2</v>
      </c>
      <c r="AN57" s="16">
        <v>6.2417666666666663E-2</v>
      </c>
      <c r="AO57" s="16">
        <v>6.2417666666666663E-2</v>
      </c>
      <c r="AP57" s="16">
        <v>6.2417666666666663E-2</v>
      </c>
      <c r="AQ57" s="16">
        <v>6.2417666666666663E-2</v>
      </c>
      <c r="AR57" s="16">
        <v>6.2417666666666663E-2</v>
      </c>
      <c r="AS57" s="16">
        <v>6.2417666666666663E-2</v>
      </c>
      <c r="AT57" s="16">
        <v>6.2417666666666663E-2</v>
      </c>
      <c r="AU57" s="16">
        <v>6.2417666666666663E-2</v>
      </c>
      <c r="AV57" s="16">
        <v>6.2417666666666663E-2</v>
      </c>
      <c r="AW57" s="16">
        <v>6.2417666666666663E-2</v>
      </c>
      <c r="AX57" s="16">
        <v>6.2417666666666663E-2</v>
      </c>
      <c r="AY57" s="16">
        <v>6.2417666666666663E-2</v>
      </c>
      <c r="AZ57" s="16">
        <v>6.2417666666666663E-2</v>
      </c>
      <c r="BA57" s="16">
        <v>6.2417666666666663E-2</v>
      </c>
      <c r="BB57" s="16">
        <v>6.2417666666666663E-2</v>
      </c>
      <c r="BC57" s="16">
        <v>6.2417666666666663E-2</v>
      </c>
      <c r="BD57" s="16">
        <v>6.2417666666666663E-2</v>
      </c>
      <c r="BE57" s="16">
        <v>6.2417666666666663E-2</v>
      </c>
      <c r="BF57" s="16">
        <v>6.2417666666666663E-2</v>
      </c>
      <c r="BG57" s="16">
        <v>6.2417666666666663E-2</v>
      </c>
      <c r="BH57" s="16">
        <v>6.2417666666666663E-2</v>
      </c>
      <c r="BI57" s="16">
        <v>6.2417666666666663E-2</v>
      </c>
      <c r="BJ57" s="16">
        <v>6.2417666666666663E-2</v>
      </c>
    </row>
    <row r="58" spans="1:16383" x14ac:dyDescent="0.3">
      <c r="A58" t="s">
        <v>90</v>
      </c>
      <c r="B58" s="16">
        <v>0</v>
      </c>
      <c r="C58" s="16">
        <v>4.3526517444666668</v>
      </c>
      <c r="D58" s="16">
        <v>4.3706349265333335</v>
      </c>
      <c r="E58" s="16">
        <v>4.3886181086000002</v>
      </c>
      <c r="F58" s="16">
        <v>4.4066012910333336</v>
      </c>
      <c r="G58" s="16">
        <v>4.4245844731000004</v>
      </c>
      <c r="H58" s="16">
        <v>4.4425676551666671</v>
      </c>
      <c r="I58" s="16">
        <v>4.4605508376000005</v>
      </c>
      <c r="J58" s="16">
        <v>4.4785340196666672</v>
      </c>
      <c r="K58" s="16">
        <v>4.496517201733333</v>
      </c>
      <c r="L58" s="16">
        <v>4.5145003837999997</v>
      </c>
      <c r="M58" s="16">
        <v>4.5086934911333332</v>
      </c>
      <c r="N58" s="16">
        <v>4.5028865980999999</v>
      </c>
      <c r="O58" s="16">
        <v>4.4970797054333334</v>
      </c>
      <c r="P58" s="16">
        <v>4.491272812400001</v>
      </c>
      <c r="Q58" s="16">
        <v>18.776397190833332</v>
      </c>
      <c r="R58" s="16">
        <v>13.955043148566666</v>
      </c>
      <c r="S58" s="16">
        <v>13.988962669000001</v>
      </c>
      <c r="T58" s="16">
        <v>14.003316427466666</v>
      </c>
      <c r="U58" s="16">
        <v>14.043058844100001</v>
      </c>
      <c r="V58" s="16">
        <v>14.119534408466668</v>
      </c>
      <c r="W58" s="16">
        <v>14.629914104299999</v>
      </c>
      <c r="X58" s="16">
        <v>7.8631515192999997</v>
      </c>
      <c r="Y58" s="16">
        <v>8.1782791064333331</v>
      </c>
      <c r="Z58" s="16">
        <v>5.5814416822999995</v>
      </c>
      <c r="AA58" s="16">
        <v>25.805848844966665</v>
      </c>
      <c r="AB58" s="16">
        <v>48.62121926199999</v>
      </c>
      <c r="AC58" s="16">
        <v>2.3883632928833332</v>
      </c>
      <c r="AD58" s="16">
        <v>25.515118743399999</v>
      </c>
      <c r="AE58" s="16">
        <v>13.367451698333333</v>
      </c>
      <c r="AF58" s="16">
        <v>0</v>
      </c>
      <c r="AG58" s="16">
        <v>34.803940956766674</v>
      </c>
      <c r="AH58" s="16">
        <v>35.508485851666663</v>
      </c>
      <c r="AI58" s="16">
        <v>36.562399009766665</v>
      </c>
      <c r="AJ58" s="16">
        <v>22.368891381833333</v>
      </c>
      <c r="AK58" s="16">
        <v>15.971879390243124</v>
      </c>
      <c r="AL58" s="16">
        <v>15.971879390243124</v>
      </c>
      <c r="AM58" s="16">
        <v>15.971879390243124</v>
      </c>
      <c r="AN58" s="16">
        <v>15.971879390243124</v>
      </c>
      <c r="AO58" s="16">
        <v>15.971879390243124</v>
      </c>
      <c r="AP58" s="16">
        <v>15.971879390243124</v>
      </c>
      <c r="AQ58" s="16">
        <v>15.971879390243124</v>
      </c>
      <c r="AR58" s="16">
        <v>15.971879390243124</v>
      </c>
      <c r="AS58" s="16">
        <v>15.971879390243124</v>
      </c>
      <c r="AT58" s="16">
        <v>15.971879390243124</v>
      </c>
      <c r="AU58" s="16">
        <v>15.971879390243124</v>
      </c>
      <c r="AV58" s="16">
        <v>15.971879390243124</v>
      </c>
      <c r="AW58" s="16">
        <v>15.971879390243124</v>
      </c>
      <c r="AX58" s="16">
        <v>15.971879390243124</v>
      </c>
      <c r="AY58" s="16">
        <v>15.971879390243124</v>
      </c>
      <c r="AZ58" s="16">
        <v>15.971879390243124</v>
      </c>
      <c r="BA58" s="16">
        <v>15.971879390243124</v>
      </c>
      <c r="BB58" s="16">
        <v>15.971879390243124</v>
      </c>
      <c r="BC58" s="16">
        <v>15.971879390243124</v>
      </c>
      <c r="BD58" s="16">
        <v>15.971879390243124</v>
      </c>
      <c r="BE58" s="16">
        <v>15.971879390243124</v>
      </c>
      <c r="BF58" s="16">
        <v>15.971879390243124</v>
      </c>
      <c r="BG58" s="16">
        <v>15.971879390243124</v>
      </c>
      <c r="BH58" s="16">
        <v>15.971879390243124</v>
      </c>
      <c r="BI58" s="16">
        <v>15.971879390243124</v>
      </c>
      <c r="BJ58" s="16">
        <v>15.971879390243124</v>
      </c>
    </row>
    <row r="59" spans="1:16383" x14ac:dyDescent="0.3">
      <c r="A59" t="s">
        <v>45</v>
      </c>
      <c r="B59" s="7" t="s">
        <v>112</v>
      </c>
      <c r="C59" s="7">
        <v>9.6580915610666673E-2</v>
      </c>
      <c r="D59" s="7">
        <v>0.19316183122133335</v>
      </c>
      <c r="E59" s="7">
        <v>0.28974274682833334</v>
      </c>
      <c r="F59" s="7">
        <v>0.38632366244999999</v>
      </c>
      <c r="G59" s="7">
        <v>0.48290457805333337</v>
      </c>
      <c r="H59" s="7">
        <v>0.57948549365666668</v>
      </c>
      <c r="I59" s="7">
        <v>0.67606640926000006</v>
      </c>
      <c r="J59" s="7">
        <v>0.77264732486333332</v>
      </c>
      <c r="K59" s="7">
        <v>0.86922824050333336</v>
      </c>
      <c r="L59" s="7">
        <v>0.96580915610666673</v>
      </c>
      <c r="M59" s="7">
        <v>1.0623900717100001</v>
      </c>
      <c r="N59" s="7">
        <v>1.1589709873133334</v>
      </c>
      <c r="O59" s="7">
        <v>1.2555519029166666</v>
      </c>
      <c r="P59" s="7">
        <v>1.3521328185200001</v>
      </c>
      <c r="Q59" s="7">
        <v>1.44871373416</v>
      </c>
      <c r="R59" s="7">
        <v>2.0926537466999999</v>
      </c>
      <c r="S59" s="7">
        <v>2.7365937592399998</v>
      </c>
      <c r="T59" s="7">
        <v>3.3805337717800001</v>
      </c>
      <c r="U59" s="7">
        <v>4.0244737844666671</v>
      </c>
      <c r="V59" s="7">
        <v>4.6684137969333328</v>
      </c>
      <c r="W59" s="7">
        <v>5.3123538094000002</v>
      </c>
      <c r="X59" s="7">
        <v>5.7777237294333332</v>
      </c>
      <c r="Y59" s="7">
        <v>6.4284964458000005</v>
      </c>
      <c r="Z59" s="7">
        <v>6.5489247222666664</v>
      </c>
      <c r="AA59" s="7">
        <v>7.0831694497666673</v>
      </c>
      <c r="AB59" s="7">
        <v>9.4198774644333341</v>
      </c>
      <c r="AC59" s="7">
        <v>9.5017010758999998</v>
      </c>
      <c r="AD59" s="7">
        <v>10.352843957866666</v>
      </c>
      <c r="AE59" s="7">
        <v>11.113710368566666</v>
      </c>
      <c r="AF59" s="7">
        <v>12.147482548666666</v>
      </c>
      <c r="AG59" s="7">
        <v>12.682951956033333</v>
      </c>
      <c r="AH59" s="7">
        <v>13.791960071266667</v>
      </c>
      <c r="AI59" s="7">
        <v>14.063691121699998</v>
      </c>
      <c r="AJ59" s="7">
        <v>14.5852010414</v>
      </c>
      <c r="AK59" s="7">
        <v>15.290450438812995</v>
      </c>
      <c r="AL59" s="7">
        <v>15.9956998363834</v>
      </c>
      <c r="AM59" s="7">
        <v>16.700949233953821</v>
      </c>
      <c r="AN59" s="7">
        <v>17.40619863152423</v>
      </c>
      <c r="AO59" s="7">
        <v>18.111448029094642</v>
      </c>
      <c r="AP59" s="7">
        <v>18.816697426665058</v>
      </c>
      <c r="AQ59" s="7">
        <v>19.521946824235471</v>
      </c>
      <c r="AR59" s="7">
        <v>20.22719622180588</v>
      </c>
      <c r="AS59" s="7">
        <v>20.932445619376303</v>
      </c>
      <c r="AT59" s="7">
        <v>21.637695016946711</v>
      </c>
      <c r="AU59" s="7">
        <v>22.34294441451712</v>
      </c>
      <c r="AV59" s="7">
        <v>22.50083471515147</v>
      </c>
      <c r="AW59" s="7">
        <v>22.658725015785819</v>
      </c>
      <c r="AX59" s="7">
        <v>22.816615316420165</v>
      </c>
      <c r="AY59" s="7">
        <v>22.974505617054508</v>
      </c>
      <c r="AZ59" s="7">
        <v>23.13239591768885</v>
      </c>
      <c r="BA59" s="7">
        <v>23.290286218323189</v>
      </c>
      <c r="BB59" s="7">
        <v>23.626746611607018</v>
      </c>
      <c r="BC59" s="7">
        <v>23.777804208199637</v>
      </c>
      <c r="BD59" s="7">
        <v>24.459206245064195</v>
      </c>
      <c r="BE59" s="7">
        <v>24.726791830556209</v>
      </c>
      <c r="BF59" s="7">
        <v>23.191914129302742</v>
      </c>
      <c r="BG59" s="7">
        <v>23.911920830783302</v>
      </c>
      <c r="BH59" s="7">
        <v>23.862608262036343</v>
      </c>
      <c r="BI59" s="7">
        <v>23.903572164666244</v>
      </c>
      <c r="BJ59" s="7">
        <v>23.671630297676018</v>
      </c>
    </row>
    <row r="60" spans="1:16383" x14ac:dyDescent="0.3">
      <c r="A60" t="s">
        <v>48</v>
      </c>
      <c r="B60" s="7">
        <v>308.89150277333334</v>
      </c>
      <c r="C60" s="7">
        <v>307.17000887833336</v>
      </c>
      <c r="D60" s="7">
        <v>305.44851498333338</v>
      </c>
      <c r="E60" s="7">
        <v>303.72702108833329</v>
      </c>
      <c r="F60" s="7">
        <v>302.00552719333331</v>
      </c>
      <c r="G60" s="7">
        <v>300.28403329833333</v>
      </c>
      <c r="H60" s="7">
        <v>287.78806894566668</v>
      </c>
      <c r="I60" s="7">
        <v>275.29210458933329</v>
      </c>
      <c r="J60" s="7">
        <v>262.79614023666664</v>
      </c>
      <c r="K60" s="7">
        <v>250.30017588033331</v>
      </c>
      <c r="L60" s="7">
        <v>237.80421152400001</v>
      </c>
      <c r="M60" s="7">
        <v>225.30824717133331</v>
      </c>
      <c r="N60" s="7">
        <v>212.812282815</v>
      </c>
      <c r="O60" s="7">
        <v>200.31631845866664</v>
      </c>
      <c r="P60" s="7">
        <v>187.820354106</v>
      </c>
      <c r="Q60" s="7">
        <v>175.32438974966666</v>
      </c>
      <c r="R60" s="7">
        <v>166.52837818466668</v>
      </c>
      <c r="S60" s="7">
        <v>163.76607007566665</v>
      </c>
      <c r="T60" s="7">
        <v>161.00376197033333</v>
      </c>
      <c r="U60" s="7">
        <v>158.24145386133333</v>
      </c>
      <c r="V60" s="7">
        <v>155.47914575600001</v>
      </c>
      <c r="W60" s="7">
        <v>152.71683764700001</v>
      </c>
      <c r="X60" s="7">
        <v>156.75010574300001</v>
      </c>
      <c r="Y60" s="7">
        <v>153.99188796566668</v>
      </c>
      <c r="Z60" s="7">
        <v>153.17949870666666</v>
      </c>
      <c r="AA60" s="7">
        <v>148.64429386399999</v>
      </c>
      <c r="AB60" s="7">
        <v>150.05138543633333</v>
      </c>
      <c r="AC60" s="7">
        <v>147.00327703966667</v>
      </c>
      <c r="AD60" s="7">
        <v>139.85001482099997</v>
      </c>
      <c r="AE60" s="7">
        <v>133.34111800900001</v>
      </c>
      <c r="AF60" s="7">
        <v>130.35279609366668</v>
      </c>
      <c r="AG60" s="7">
        <v>133.23090005133332</v>
      </c>
      <c r="AH60" s="7">
        <v>137.73707845333334</v>
      </c>
      <c r="AI60" s="7">
        <v>139.57888341466665</v>
      </c>
      <c r="AJ60" s="7">
        <v>141.70338247633333</v>
      </c>
      <c r="AK60" s="7">
        <v>144.43312739201829</v>
      </c>
      <c r="AL60" s="7">
        <v>147.16287230733431</v>
      </c>
      <c r="AM60" s="7">
        <v>149.89261722265027</v>
      </c>
      <c r="AN60" s="7">
        <v>152.62236213796626</v>
      </c>
      <c r="AO60" s="7">
        <v>155.35210705328225</v>
      </c>
      <c r="AP60" s="7">
        <v>158.08185196859824</v>
      </c>
      <c r="AQ60" s="7">
        <v>160.81159688391423</v>
      </c>
      <c r="AR60" s="7">
        <v>163.54134179923025</v>
      </c>
      <c r="AS60" s="7">
        <v>166.27108671454621</v>
      </c>
      <c r="AT60" s="7">
        <v>169.0008316298622</v>
      </c>
      <c r="AU60" s="7">
        <v>171.7305765451782</v>
      </c>
      <c r="AV60" s="7">
        <v>170.7603686708359</v>
      </c>
      <c r="AW60" s="7">
        <v>169.79016079649358</v>
      </c>
      <c r="AX60" s="7">
        <v>168.81995292215126</v>
      </c>
      <c r="AY60" s="7">
        <v>167.84974504780897</v>
      </c>
      <c r="AZ60" s="7">
        <v>166.87953717346664</v>
      </c>
      <c r="BA60" s="7">
        <v>165.90932929912435</v>
      </c>
      <c r="BB60" s="7">
        <v>158.14354521980849</v>
      </c>
      <c r="BC60" s="7">
        <v>157.16924701525139</v>
      </c>
      <c r="BD60" s="7">
        <v>154.24912029420651</v>
      </c>
      <c r="BE60" s="7">
        <v>155.05180915591552</v>
      </c>
      <c r="BF60" s="7">
        <v>149.91220160070148</v>
      </c>
      <c r="BG60" s="7">
        <v>149.22779401723508</v>
      </c>
      <c r="BH60" s="7">
        <v>152.64854025134125</v>
      </c>
      <c r="BI60" s="7">
        <v>155.42492108197891</v>
      </c>
      <c r="BJ60" s="7">
        <v>154.68072701777831</v>
      </c>
    </row>
    <row r="61" spans="1:16383" x14ac:dyDescent="0.3">
      <c r="A61" t="s">
        <v>49</v>
      </c>
      <c r="B61" s="7">
        <v>91.608565693333333</v>
      </c>
      <c r="C61" s="7">
        <v>90.631463812999996</v>
      </c>
      <c r="D61" s="7">
        <v>89.654361936333331</v>
      </c>
      <c r="E61" s="7">
        <v>88.67726005599998</v>
      </c>
      <c r="F61" s="7">
        <v>87.700158179333343</v>
      </c>
      <c r="G61" s="7">
        <v>86.723056299000007</v>
      </c>
      <c r="H61" s="7">
        <v>82.550548344000006</v>
      </c>
      <c r="I61" s="7">
        <v>78.378040389000006</v>
      </c>
      <c r="J61" s="7">
        <v>74.205532434000006</v>
      </c>
      <c r="K61" s="7">
        <v>70.033024478999991</v>
      </c>
      <c r="L61" s="7">
        <v>65.860516524000005</v>
      </c>
      <c r="M61" s="7">
        <v>61.688008568999997</v>
      </c>
      <c r="N61" s="7">
        <v>57.515500613999997</v>
      </c>
      <c r="O61" s="7">
        <v>53.342992659000004</v>
      </c>
      <c r="P61" s="7">
        <v>49.170484703999996</v>
      </c>
      <c r="Q61" s="7">
        <v>44.997976748999996</v>
      </c>
      <c r="R61" s="7">
        <v>41.032330401333333</v>
      </c>
      <c r="S61" s="7">
        <v>38.856111458999997</v>
      </c>
      <c r="T61" s="7">
        <v>36.679892520333333</v>
      </c>
      <c r="U61" s="7">
        <v>34.503673576900006</v>
      </c>
      <c r="V61" s="7">
        <v>32.327454635300001</v>
      </c>
      <c r="W61" s="7">
        <v>30.15123569333333</v>
      </c>
      <c r="X61" s="7">
        <v>29.216551249600002</v>
      </c>
      <c r="Y61" s="7">
        <v>27.163281800966669</v>
      </c>
      <c r="Z61" s="7">
        <v>30.949639000866668</v>
      </c>
      <c r="AA61" s="7">
        <v>28.748392358033332</v>
      </c>
      <c r="AB61" s="7">
        <v>27.871060021933332</v>
      </c>
      <c r="AC61" s="7">
        <v>25.693454705966669</v>
      </c>
      <c r="AD61" s="7">
        <v>24.395613213033332</v>
      </c>
      <c r="AE61" s="7">
        <v>22.049672893233335</v>
      </c>
      <c r="AF61" s="7">
        <v>20.113077770866663</v>
      </c>
      <c r="AG61" s="7">
        <v>21.039832379499998</v>
      </c>
      <c r="AH61" s="7">
        <v>21.479750774166671</v>
      </c>
      <c r="AI61" s="7">
        <v>21.556074317433332</v>
      </c>
      <c r="AJ61" s="7">
        <v>21.929446754966666</v>
      </c>
      <c r="AK61" s="7">
        <v>22.457275861838763</v>
      </c>
      <c r="AL61" s="7">
        <v>22.985104968664867</v>
      </c>
      <c r="AM61" s="7">
        <v>23.512934075490971</v>
      </c>
      <c r="AN61" s="7">
        <v>24.040763182317079</v>
      </c>
      <c r="AO61" s="7">
        <v>24.568592289143183</v>
      </c>
      <c r="AP61" s="7">
        <v>25.096421395969287</v>
      </c>
      <c r="AQ61" s="7">
        <v>25.624250502795395</v>
      </c>
      <c r="AR61" s="7">
        <v>26.152079609621495</v>
      </c>
      <c r="AS61" s="7">
        <v>26.679908716447603</v>
      </c>
      <c r="AT61" s="7">
        <v>27.207737823273714</v>
      </c>
      <c r="AU61" s="7">
        <v>27.735566930099818</v>
      </c>
      <c r="AV61" s="7">
        <v>28.056534426451204</v>
      </c>
      <c r="AW61" s="7">
        <v>28.377501922802594</v>
      </c>
      <c r="AX61" s="7">
        <v>28.69846941915398</v>
      </c>
      <c r="AY61" s="7">
        <v>29.01943691550537</v>
      </c>
      <c r="AZ61" s="7">
        <v>29.340404411856767</v>
      </c>
      <c r="BA61" s="7">
        <v>29.661371908208142</v>
      </c>
      <c r="BB61" s="7">
        <v>28.740804906419388</v>
      </c>
      <c r="BC61" s="7">
        <v>28.938822909419851</v>
      </c>
      <c r="BD61" s="7">
        <v>23.297214264130321</v>
      </c>
      <c r="BE61" s="7">
        <v>23.64320946150211</v>
      </c>
      <c r="BF61" s="7">
        <v>22.665290351835708</v>
      </c>
      <c r="BG61" s="7">
        <v>22.987644222296094</v>
      </c>
      <c r="BH61" s="7">
        <v>22.430234270007393</v>
      </c>
      <c r="BI61" s="7">
        <v>22.920923144123933</v>
      </c>
      <c r="BJ61" s="7">
        <v>23.002266820793142</v>
      </c>
    </row>
    <row r="62" spans="1:16383" x14ac:dyDescent="0.3">
      <c r="A62" s="3" t="s">
        <v>97</v>
      </c>
      <c r="B62" s="10">
        <v>0</v>
      </c>
      <c r="C62" s="10">
        <v>-8.3536757894333322E-6</v>
      </c>
      <c r="D62" s="10">
        <v>-1.6707351579233335E-5</v>
      </c>
      <c r="E62" s="10">
        <v>-2.5061027368666669E-5</v>
      </c>
      <c r="F62" s="10">
        <v>-3.341470315846667E-5</v>
      </c>
      <c r="G62" s="10">
        <v>-4.1768378948999998E-5</v>
      </c>
      <c r="H62" s="10">
        <v>-5.0122054737333337E-5</v>
      </c>
      <c r="I62" s="10">
        <v>-5.847573052566667E-5</v>
      </c>
      <c r="J62" s="10">
        <v>-6.6829406317666667E-5</v>
      </c>
      <c r="K62" s="10">
        <v>-7.5183082106000006E-5</v>
      </c>
      <c r="L62" s="10">
        <v>-8.3536757894333332E-5</v>
      </c>
      <c r="M62" s="10">
        <v>-9.1890433686333335E-5</v>
      </c>
      <c r="N62" s="10">
        <v>-1.0024410947466667E-4</v>
      </c>
      <c r="O62" s="10">
        <v>-1.08597785263E-4</v>
      </c>
      <c r="P62" s="10">
        <v>-1.1695146105499998E-4</v>
      </c>
      <c r="Q62" s="10">
        <v>-1.2530513684333333E-4</v>
      </c>
      <c r="R62" s="10">
        <v>-1.8145602363533333E-4</v>
      </c>
      <c r="S62" s="10">
        <v>-2.3760691043100003E-4</v>
      </c>
      <c r="T62" s="10">
        <v>-2.9375779722300003E-4</v>
      </c>
      <c r="U62" s="10">
        <v>-3.4990868401499998E-4</v>
      </c>
      <c r="V62" s="10">
        <v>-4.0605957080333332E-4</v>
      </c>
      <c r="W62" s="10">
        <v>-4.6221045760999998E-4</v>
      </c>
      <c r="X62" s="10">
        <v>-4.6871213924333332E-4</v>
      </c>
      <c r="Y62" s="10">
        <v>-4.8289762642000005E-4</v>
      </c>
      <c r="Z62" s="10">
        <v>-4.9353674183000003E-4</v>
      </c>
      <c r="AA62" s="10">
        <v>-5.1777028244333334E-4</v>
      </c>
      <c r="AB62" s="10">
        <v>-5.7805860298999995E-4</v>
      </c>
      <c r="AC62" s="10">
        <v>-5.9697258591666661E-4</v>
      </c>
      <c r="AD62" s="10">
        <v>-6.5548772057999992E-4</v>
      </c>
      <c r="AE62" s="10">
        <v>-6.6317152612333332E-4</v>
      </c>
      <c r="AF62" s="10">
        <v>-6.6671789792666655E-4</v>
      </c>
      <c r="AG62" s="10">
        <v>-6.6368377984333345E-4</v>
      </c>
      <c r="AH62" s="10">
        <v>-6.5533010403666673E-4</v>
      </c>
      <c r="AI62" s="10">
        <v>-8.1542908861333325E-4</v>
      </c>
      <c r="AJ62" s="10">
        <v>-8.0707541284333339E-4</v>
      </c>
      <c r="AK62" s="10">
        <v>-8.3341707447040676E-4</v>
      </c>
      <c r="AL62" s="10">
        <v>-8.597587360993738E-4</v>
      </c>
      <c r="AM62" s="10">
        <v>-8.8610039772834095E-4</v>
      </c>
      <c r="AN62" s="10">
        <v>-9.1244205935730809E-4</v>
      </c>
      <c r="AO62" s="10">
        <v>-9.3878372098627524E-4</v>
      </c>
      <c r="AP62" s="10">
        <v>-9.6512538261524195E-4</v>
      </c>
      <c r="AQ62" s="10">
        <v>-9.9146704424420921E-4</v>
      </c>
      <c r="AR62" s="10">
        <v>-1.0178087058731764E-3</v>
      </c>
      <c r="AS62" s="10">
        <v>-1.0441503675021433E-3</v>
      </c>
      <c r="AT62" s="10">
        <v>-1.0704920291311104E-3</v>
      </c>
      <c r="AU62" s="10">
        <v>-1.0968336907600774E-3</v>
      </c>
      <c r="AV62" s="10">
        <v>-1.0753781413853989E-3</v>
      </c>
      <c r="AW62" s="10">
        <v>-1.0539225920107205E-3</v>
      </c>
      <c r="AX62" s="10">
        <v>-1.0324670426360421E-3</v>
      </c>
      <c r="AY62" s="10">
        <v>-1.0110114932613634E-3</v>
      </c>
      <c r="AZ62" s="10">
        <v>-9.8955594388668543E-4</v>
      </c>
      <c r="BA62" s="10">
        <v>-9.6810039451200711E-4</v>
      </c>
      <c r="BB62" s="10">
        <v>-9.9629405030187378E-4</v>
      </c>
      <c r="BC62" s="10">
        <v>-1.0168039005305606E-3</v>
      </c>
      <c r="BD62" s="10">
        <v>-1.0408601225567154E-3</v>
      </c>
      <c r="BE62" s="10">
        <v>-1.0513219193592448E-3</v>
      </c>
      <c r="BF62" s="10">
        <v>-1.0257289362208542E-3</v>
      </c>
      <c r="BG62" s="10">
        <v>-1.0415102907195845E-3</v>
      </c>
      <c r="BH62" s="10">
        <v>-1.0176904934799276E-3</v>
      </c>
      <c r="BI62" s="10">
        <v>-1.0447020253373052E-3</v>
      </c>
      <c r="BJ62" s="10">
        <v>-1.0758509909583947E-3</v>
      </c>
    </row>
    <row r="63" spans="1:16383" x14ac:dyDescent="0.3">
      <c r="B63" s="7"/>
      <c r="AF63" s="7"/>
      <c r="AG63" s="7"/>
      <c r="AH63" s="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47"/>
  <sheetViews>
    <sheetView zoomScale="90" zoomScaleNormal="9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1" sqref="A31"/>
    </sheetView>
  </sheetViews>
  <sheetFormatPr defaultRowHeight="14.4" x14ac:dyDescent="0.3"/>
  <cols>
    <col min="1" max="1" width="83.5546875" customWidth="1"/>
    <col min="2" max="2" width="9.21875" bestFit="1" customWidth="1"/>
    <col min="3" max="3" width="9.33203125" bestFit="1" customWidth="1"/>
    <col min="4" max="4" width="9.21875" bestFit="1" customWidth="1"/>
    <col min="5" max="8" width="10" bestFit="1" customWidth="1"/>
    <col min="9" max="9" width="9.21875" bestFit="1" customWidth="1"/>
    <col min="10" max="11" width="9.33203125" bestFit="1" customWidth="1"/>
    <col min="12" max="12" width="9.21875" bestFit="1" customWidth="1"/>
    <col min="13" max="17" width="9.33203125" bestFit="1" customWidth="1"/>
    <col min="18" max="22" width="9.21875" bestFit="1" customWidth="1"/>
    <col min="23" max="23" width="10" bestFit="1" customWidth="1"/>
    <col min="24" max="25" width="9.21875" bestFit="1" customWidth="1"/>
    <col min="26" max="29" width="10" bestFit="1" customWidth="1"/>
    <col min="30" max="31" width="9.21875" bestFit="1" customWidth="1"/>
    <col min="32" max="32" width="10" bestFit="1" customWidth="1"/>
    <col min="33" max="33" width="10.5546875" customWidth="1"/>
    <col min="34" max="35" width="10" bestFit="1" customWidth="1"/>
    <col min="36" max="36" width="9.21875" bestFit="1" customWidth="1"/>
    <col min="37" max="40" width="10" bestFit="1" customWidth="1"/>
    <col min="41" max="43" width="9.21875" bestFit="1" customWidth="1"/>
    <col min="44" max="45" width="10" bestFit="1" customWidth="1"/>
    <col min="46" max="49" width="9.21875" bestFit="1" customWidth="1"/>
    <col min="50" max="50" width="10" bestFit="1" customWidth="1"/>
    <col min="51" max="53" width="9.21875" bestFit="1" customWidth="1"/>
    <col min="54" max="55" width="10" bestFit="1" customWidth="1"/>
    <col min="56" max="57" width="9.21875" bestFit="1" customWidth="1"/>
    <col min="58" max="60" width="10" bestFit="1" customWidth="1"/>
    <col min="61" max="61" width="9.21875" bestFit="1" customWidth="1"/>
    <col min="62" max="62" width="10" bestFit="1" customWidth="1"/>
  </cols>
  <sheetData>
    <row r="1" spans="1:62" ht="21" x14ac:dyDescent="0.4">
      <c r="A1" s="1" t="s">
        <v>12</v>
      </c>
      <c r="AF1" s="20"/>
      <c r="AG1" s="21" t="s">
        <v>105</v>
      </c>
    </row>
    <row r="2" spans="1:62" x14ac:dyDescent="0.3">
      <c r="A2" t="s">
        <v>22</v>
      </c>
      <c r="AF2" s="22" t="s">
        <v>106</v>
      </c>
      <c r="AG2" s="23">
        <v>28</v>
      </c>
    </row>
    <row r="3" spans="1:62" x14ac:dyDescent="0.3">
      <c r="A3" t="s">
        <v>13</v>
      </c>
      <c r="AF3" s="20" t="s">
        <v>107</v>
      </c>
      <c r="AG3" s="21">
        <v>265</v>
      </c>
    </row>
    <row r="5" spans="1:62" ht="15.6" x14ac:dyDescent="0.3">
      <c r="A5" s="2" t="s">
        <v>108</v>
      </c>
      <c r="B5" s="7"/>
    </row>
    <row r="6" spans="1:62" x14ac:dyDescent="0.3">
      <c r="A6" s="4" t="s">
        <v>178</v>
      </c>
      <c r="B6" s="4">
        <v>1990</v>
      </c>
      <c r="C6" s="4">
        <v>1991</v>
      </c>
      <c r="D6" s="4">
        <v>1992</v>
      </c>
      <c r="E6" s="4">
        <v>1993</v>
      </c>
      <c r="F6" s="4">
        <v>1994</v>
      </c>
      <c r="G6" s="4">
        <v>1995</v>
      </c>
      <c r="H6" s="4">
        <v>1996</v>
      </c>
      <c r="I6" s="4">
        <v>1997</v>
      </c>
      <c r="J6" s="4">
        <v>1998</v>
      </c>
      <c r="K6" s="4">
        <v>1999</v>
      </c>
      <c r="L6" s="4">
        <v>2000</v>
      </c>
      <c r="M6" s="4">
        <v>2001</v>
      </c>
      <c r="N6" s="4">
        <v>2002</v>
      </c>
      <c r="O6" s="4">
        <v>2003</v>
      </c>
      <c r="P6" s="4">
        <v>2004</v>
      </c>
      <c r="Q6" s="4">
        <v>2005</v>
      </c>
      <c r="R6" s="4">
        <v>2006</v>
      </c>
      <c r="S6" s="4">
        <v>2007</v>
      </c>
      <c r="T6" s="4">
        <v>2008</v>
      </c>
      <c r="U6" s="4">
        <v>2009</v>
      </c>
      <c r="V6" s="4">
        <v>2010</v>
      </c>
      <c r="W6" s="4">
        <v>2011</v>
      </c>
      <c r="X6" s="4">
        <v>2012</v>
      </c>
      <c r="Y6" s="4">
        <v>2013</v>
      </c>
      <c r="Z6" s="4">
        <v>2014</v>
      </c>
      <c r="AA6" s="4">
        <v>2015</v>
      </c>
      <c r="AB6" s="4">
        <v>2016</v>
      </c>
      <c r="AC6" s="4">
        <v>2017</v>
      </c>
      <c r="AD6" s="4">
        <v>2018</v>
      </c>
      <c r="AE6" s="4">
        <v>2019</v>
      </c>
      <c r="AF6" s="4">
        <v>2020</v>
      </c>
      <c r="AG6" s="4">
        <v>2021</v>
      </c>
      <c r="AH6" s="4">
        <v>2022</v>
      </c>
      <c r="AI6" s="4">
        <v>2023</v>
      </c>
      <c r="AJ6" s="4">
        <v>2024</v>
      </c>
      <c r="AK6" s="4">
        <v>2025</v>
      </c>
      <c r="AL6" s="4">
        <v>2026</v>
      </c>
      <c r="AM6" s="4">
        <v>2027</v>
      </c>
      <c r="AN6" s="4">
        <v>2028</v>
      </c>
      <c r="AO6" s="4">
        <v>2029</v>
      </c>
      <c r="AP6" s="4">
        <v>2030</v>
      </c>
      <c r="AQ6" s="4">
        <v>2031</v>
      </c>
      <c r="AR6" s="4">
        <v>2032</v>
      </c>
      <c r="AS6" s="4">
        <v>2033</v>
      </c>
      <c r="AT6" s="4">
        <v>2034</v>
      </c>
      <c r="AU6" s="4">
        <v>2035</v>
      </c>
      <c r="AV6" s="4">
        <v>2036</v>
      </c>
      <c r="AW6" s="4">
        <v>2037</v>
      </c>
      <c r="AX6" s="4">
        <v>2038</v>
      </c>
      <c r="AY6" s="4">
        <v>2039</v>
      </c>
      <c r="AZ6" s="4">
        <v>2040</v>
      </c>
      <c r="BA6" s="4">
        <v>2041</v>
      </c>
      <c r="BB6" s="4">
        <v>2042</v>
      </c>
      <c r="BC6" s="4">
        <v>2043</v>
      </c>
      <c r="BD6" s="4">
        <v>2044</v>
      </c>
      <c r="BE6" s="4">
        <v>2045</v>
      </c>
      <c r="BF6" s="4">
        <v>2046</v>
      </c>
      <c r="BG6" s="4">
        <v>2047</v>
      </c>
      <c r="BH6" s="4">
        <v>2048</v>
      </c>
      <c r="BI6" s="4">
        <v>2049</v>
      </c>
      <c r="BJ6" s="4">
        <v>2050</v>
      </c>
    </row>
    <row r="7" spans="1:62" x14ac:dyDescent="0.3">
      <c r="A7" t="s">
        <v>5</v>
      </c>
      <c r="B7" s="7">
        <v>-1471.1180253385007</v>
      </c>
      <c r="C7" s="7">
        <v>-1518.5111556135112</v>
      </c>
      <c r="D7" s="7">
        <v>-1519.8942976152146</v>
      </c>
      <c r="E7" s="7">
        <v>-1521.3383938186848</v>
      </c>
      <c r="F7" s="7">
        <v>-1522.8120154386809</v>
      </c>
      <c r="G7" s="7">
        <v>-1523.9522255806271</v>
      </c>
      <c r="H7" s="7">
        <v>-1522.0064476275418</v>
      </c>
      <c r="I7" s="7">
        <v>-1520.1165301616575</v>
      </c>
      <c r="J7" s="7">
        <v>-1518.2491129716423</v>
      </c>
      <c r="K7" s="7">
        <v>-1516.5153988269813</v>
      </c>
      <c r="L7" s="7">
        <v>-1480.7877035764081</v>
      </c>
      <c r="M7" s="7">
        <v>-1412.1344778833811</v>
      </c>
      <c r="N7" s="7">
        <v>-1342.5915185209758</v>
      </c>
      <c r="O7" s="7">
        <v>-1271.9781667095558</v>
      </c>
      <c r="P7" s="7">
        <v>-1199.3475658900693</v>
      </c>
      <c r="Q7" s="7">
        <v>-1128.0455395035824</v>
      </c>
      <c r="R7" s="7">
        <v>-1144.8447396752938</v>
      </c>
      <c r="S7" s="7">
        <v>-1386.5431289535945</v>
      </c>
      <c r="T7" s="7">
        <v>-2171.2036326863335</v>
      </c>
      <c r="U7" s="7">
        <v>-2250.4893936585513</v>
      </c>
      <c r="V7" s="7">
        <v>-2480.4543928261041</v>
      </c>
      <c r="W7" s="7">
        <v>-3470.4437590701395</v>
      </c>
      <c r="X7" s="7">
        <v>-3790.4395303136052</v>
      </c>
      <c r="Y7" s="7">
        <v>-3690.2061876264002</v>
      </c>
      <c r="Z7" s="7">
        <v>-4156.6240128356358</v>
      </c>
      <c r="AA7" s="7">
        <v>-4221.2252230232025</v>
      </c>
      <c r="AB7" s="7">
        <v>-3282.2401823237974</v>
      </c>
      <c r="AC7" s="7">
        <v>-2804.9363232901019</v>
      </c>
      <c r="AD7" s="7">
        <v>-2332.0195854752992</v>
      </c>
      <c r="AE7" s="7">
        <v>-2666.4103275838415</v>
      </c>
      <c r="AF7" s="7">
        <v>-2381.0425018516767</v>
      </c>
      <c r="AG7" s="7">
        <v>-3200.6053729652353</v>
      </c>
      <c r="AH7" s="7">
        <v>-3653.5909446046699</v>
      </c>
      <c r="AI7" s="7">
        <v>-4221.7155988741906</v>
      </c>
      <c r="AJ7" s="7">
        <v>-3479.6024839880447</v>
      </c>
      <c r="AK7" s="7">
        <v>-3436.8981616289225</v>
      </c>
      <c r="AL7" s="7">
        <v>-2515.0241309191742</v>
      </c>
      <c r="AM7" s="7">
        <v>-1989.8964948736555</v>
      </c>
      <c r="AN7" s="7">
        <v>-1200.6273795401569</v>
      </c>
      <c r="AO7" s="7">
        <v>-1348.5801694525012</v>
      </c>
      <c r="AP7" s="7">
        <v>-1728.2997568245451</v>
      </c>
      <c r="AQ7" s="7">
        <v>-2042.8198392914157</v>
      </c>
      <c r="AR7" s="7">
        <v>-2413.9564743138944</v>
      </c>
      <c r="AS7" s="7">
        <v>-2792.4980862107245</v>
      </c>
      <c r="AT7" s="7">
        <v>-2961.7114856847174</v>
      </c>
      <c r="AU7" s="7">
        <v>-3071.0484151574492</v>
      </c>
      <c r="AV7" s="7">
        <v>-3196.3780494790026</v>
      </c>
      <c r="AW7" s="7">
        <v>-3331.7791020566415</v>
      </c>
      <c r="AX7" s="7">
        <v>-3444.8313654169779</v>
      </c>
      <c r="AY7" s="7">
        <v>-3579.8262086382347</v>
      </c>
      <c r="AZ7" s="7">
        <v>-3695.1270318787665</v>
      </c>
      <c r="BA7" s="7">
        <v>-3861.1978820057566</v>
      </c>
      <c r="BB7" s="7">
        <v>-3981.9417303639998</v>
      </c>
      <c r="BC7" s="7">
        <v>-4085.2322054600531</v>
      </c>
      <c r="BD7" s="7">
        <v>-4232.5074035170728</v>
      </c>
      <c r="BE7" s="7">
        <v>-4413.7919836341425</v>
      </c>
      <c r="BF7" s="7">
        <v>-4557.5084542619425</v>
      </c>
      <c r="BG7" s="7">
        <v>-4663.2512159380967</v>
      </c>
      <c r="BH7" s="7">
        <v>-4804.7975416512909</v>
      </c>
      <c r="BI7" s="7">
        <v>-4834.4711019386732</v>
      </c>
      <c r="BJ7" s="7">
        <v>-4842.1707180554549</v>
      </c>
    </row>
    <row r="8" spans="1:62" x14ac:dyDescent="0.3">
      <c r="A8" t="s">
        <v>0</v>
      </c>
      <c r="B8" s="7">
        <v>6649.8563401033598</v>
      </c>
      <c r="C8" s="7">
        <v>5893.5049170043394</v>
      </c>
      <c r="D8" s="7">
        <v>6987.4849775850698</v>
      </c>
      <c r="E8" s="7">
        <v>5898.173400243234</v>
      </c>
      <c r="F8" s="7">
        <v>5319.4359834401121</v>
      </c>
      <c r="G8" s="7">
        <v>5491.6186575539941</v>
      </c>
      <c r="H8" s="7">
        <v>4806.420387311633</v>
      </c>
      <c r="I8" s="7">
        <v>5174.5478562915387</v>
      </c>
      <c r="J8" s="7">
        <v>5003.0485897000899</v>
      </c>
      <c r="K8" s="7">
        <v>5218.6099153808163</v>
      </c>
      <c r="L8" s="7">
        <v>5274.7979948614784</v>
      </c>
      <c r="M8" s="7">
        <v>4581.173024258499</v>
      </c>
      <c r="N8" s="7">
        <v>5536.1330117276557</v>
      </c>
      <c r="O8" s="7">
        <v>5278.411988307078</v>
      </c>
      <c r="P8" s="7">
        <v>5012.4215513989438</v>
      </c>
      <c r="Q8" s="7">
        <v>4748.3450214887298</v>
      </c>
      <c r="R8" s="7">
        <v>5237.9336401060973</v>
      </c>
      <c r="S8" s="7">
        <v>5713.471007826075</v>
      </c>
      <c r="T8" s="7">
        <v>5105.6057295708015</v>
      </c>
      <c r="U8" s="7">
        <v>4402.5281894001764</v>
      </c>
      <c r="V8" s="7">
        <v>3639.9895298938432</v>
      </c>
      <c r="W8" s="7">
        <v>3972.9190355916767</v>
      </c>
      <c r="X8" s="7">
        <v>3616.1085049795347</v>
      </c>
      <c r="Y8" s="7">
        <v>3211.6598563370171</v>
      </c>
      <c r="Z8" s="7">
        <v>3774.4115175290272</v>
      </c>
      <c r="AA8" s="7">
        <v>2850.5915765992586</v>
      </c>
      <c r="AB8" s="7">
        <v>2925.0304386994007</v>
      </c>
      <c r="AC8" s="7">
        <v>2427.0768270761978</v>
      </c>
      <c r="AD8" s="7">
        <v>3530.8739784791674</v>
      </c>
      <c r="AE8" s="7">
        <v>2934.8284115645406</v>
      </c>
      <c r="AF8" s="7">
        <v>2415.5896433179496</v>
      </c>
      <c r="AG8" s="7">
        <v>1879.2385187289581</v>
      </c>
      <c r="AH8" s="7">
        <v>1730.2810135247471</v>
      </c>
      <c r="AI8" s="7">
        <v>2242.9749426552939</v>
      </c>
      <c r="AJ8" s="7">
        <v>1788.2862816407967</v>
      </c>
      <c r="AK8" s="7">
        <v>1777.4184869807477</v>
      </c>
      <c r="AL8" s="7">
        <v>1738.7471553295645</v>
      </c>
      <c r="AM8" s="7">
        <v>1589.7296704756732</v>
      </c>
      <c r="AN8" s="7">
        <v>1493.2912481358114</v>
      </c>
      <c r="AO8" s="7">
        <v>1396.4812541727179</v>
      </c>
      <c r="AP8" s="7">
        <v>1247.9442622743336</v>
      </c>
      <c r="AQ8" s="7">
        <v>1064.3326344925833</v>
      </c>
      <c r="AR8" s="7">
        <v>764.48108590503989</v>
      </c>
      <c r="AS8" s="7">
        <v>681.64691548189239</v>
      </c>
      <c r="AT8" s="7">
        <v>716.40158725150297</v>
      </c>
      <c r="AU8" s="7">
        <v>706.97528582672862</v>
      </c>
      <c r="AV8" s="7">
        <v>661.27256621560014</v>
      </c>
      <c r="AW8" s="7">
        <v>627.37171262855702</v>
      </c>
      <c r="AX8" s="7">
        <v>568.46203987587091</v>
      </c>
      <c r="AY8" s="7">
        <v>552.33543516325039</v>
      </c>
      <c r="AZ8" s="7">
        <v>562.92703083764286</v>
      </c>
      <c r="BA8" s="7">
        <v>524.60517041827848</v>
      </c>
      <c r="BB8" s="7">
        <v>520.10594498517173</v>
      </c>
      <c r="BC8" s="7">
        <v>481.27041720272496</v>
      </c>
      <c r="BD8" s="7">
        <v>453.05669387175885</v>
      </c>
      <c r="BE8" s="7">
        <v>402.40868520185745</v>
      </c>
      <c r="BF8" s="7">
        <v>352.48618050603272</v>
      </c>
      <c r="BG8" s="7">
        <v>320.33808302183161</v>
      </c>
      <c r="BH8" s="7">
        <v>267.98446742763224</v>
      </c>
      <c r="BI8" s="7">
        <v>215.47936109317035</v>
      </c>
      <c r="BJ8" s="7">
        <v>118.89574000722486</v>
      </c>
    </row>
    <row r="9" spans="1:62" x14ac:dyDescent="0.3">
      <c r="A9" t="s">
        <v>1</v>
      </c>
      <c r="B9" s="7">
        <v>666.93909411815025</v>
      </c>
      <c r="C9" s="7">
        <v>667.32950310087017</v>
      </c>
      <c r="D9" s="7">
        <v>665.12491360113825</v>
      </c>
      <c r="E9" s="7">
        <v>662.92052641109638</v>
      </c>
      <c r="F9" s="7">
        <v>660.71768373784153</v>
      </c>
      <c r="G9" s="7">
        <v>658.51327410141971</v>
      </c>
      <c r="H9" s="7">
        <v>656.30895346783109</v>
      </c>
      <c r="I9" s="7">
        <v>654.10907965984927</v>
      </c>
      <c r="J9" s="7">
        <v>651.91112514033739</v>
      </c>
      <c r="K9" s="7">
        <v>649.70027333862549</v>
      </c>
      <c r="L9" s="7">
        <v>647.4967706632367</v>
      </c>
      <c r="M9" s="7">
        <v>645.29206060502645</v>
      </c>
      <c r="N9" s="7">
        <v>643.08722132614957</v>
      </c>
      <c r="O9" s="7">
        <v>640.86431605724272</v>
      </c>
      <c r="P9" s="7">
        <v>638.64239716467921</v>
      </c>
      <c r="Q9" s="7">
        <v>655.85657258271738</v>
      </c>
      <c r="R9" s="7">
        <v>663.99176788743819</v>
      </c>
      <c r="S9" s="7">
        <v>662.07545398097113</v>
      </c>
      <c r="T9" s="7">
        <v>660.48606422649118</v>
      </c>
      <c r="U9" s="7">
        <v>658.46037097005433</v>
      </c>
      <c r="V9" s="7">
        <v>656.56057320674734</v>
      </c>
      <c r="W9" s="7">
        <v>655.0988921631407</v>
      </c>
      <c r="X9" s="7">
        <v>682.24118827172174</v>
      </c>
      <c r="Y9" s="7">
        <v>661.59803002664398</v>
      </c>
      <c r="Z9" s="7">
        <v>833.4012335485977</v>
      </c>
      <c r="AA9" s="7">
        <v>864.44565669327403</v>
      </c>
      <c r="AB9" s="7">
        <v>787.80685309135731</v>
      </c>
      <c r="AC9" s="7">
        <v>782.41953280758469</v>
      </c>
      <c r="AD9" s="7">
        <v>795.50764126898821</v>
      </c>
      <c r="AE9" s="7">
        <v>824.8790193329188</v>
      </c>
      <c r="AF9" s="7">
        <v>844.13193493773019</v>
      </c>
      <c r="AG9" s="7">
        <v>954.71187434341255</v>
      </c>
      <c r="AH9" s="7">
        <v>898.27334506196803</v>
      </c>
      <c r="AI9" s="7">
        <v>896.18965349600569</v>
      </c>
      <c r="AJ9" s="7">
        <v>1107.1492209723515</v>
      </c>
      <c r="AK9" s="7">
        <v>1048.3319498616061</v>
      </c>
      <c r="AL9" s="7">
        <v>949.48748808217806</v>
      </c>
      <c r="AM9" s="7">
        <v>854.1259431819883</v>
      </c>
      <c r="AN9" s="7">
        <v>722.51681375498788</v>
      </c>
      <c r="AO9" s="7">
        <v>599.53855870199186</v>
      </c>
      <c r="AP9" s="7">
        <v>372.35663784126871</v>
      </c>
      <c r="AQ9" s="7">
        <v>155.33370078598693</v>
      </c>
      <c r="AR9" s="7">
        <v>65.573047535884797</v>
      </c>
      <c r="AS9" s="7">
        <v>33.413938991036552</v>
      </c>
      <c r="AT9" s="7">
        <v>18.961840757989837</v>
      </c>
      <c r="AU9" s="7">
        <v>9.148226787992737</v>
      </c>
      <c r="AV9" s="7">
        <v>9.120160461127238</v>
      </c>
      <c r="AW9" s="7">
        <v>9.0920941342617425</v>
      </c>
      <c r="AX9" s="7">
        <v>9.0640278073962435</v>
      </c>
      <c r="AY9" s="7">
        <v>9.035961480530748</v>
      </c>
      <c r="AZ9" s="7">
        <v>9.007895153665249</v>
      </c>
      <c r="BA9" s="7">
        <v>8.9798288267997535</v>
      </c>
      <c r="BB9" s="7">
        <v>9.1674056015714029</v>
      </c>
      <c r="BC9" s="7">
        <v>9.3180567513852317</v>
      </c>
      <c r="BD9" s="7">
        <v>9.3985617471203735</v>
      </c>
      <c r="BE9" s="7">
        <v>9.2090162127363797</v>
      </c>
      <c r="BF9" s="7">
        <v>9.1537857029126943</v>
      </c>
      <c r="BG9" s="7">
        <v>9.2772057709789912</v>
      </c>
      <c r="BH9" s="7">
        <v>9.3348706945235804</v>
      </c>
      <c r="BI9" s="7">
        <v>9.4414567961728793</v>
      </c>
      <c r="BJ9" s="7">
        <v>9.5168412389017369</v>
      </c>
    </row>
    <row r="10" spans="1:62" x14ac:dyDescent="0.3">
      <c r="A10" t="s">
        <v>2</v>
      </c>
      <c r="B10" s="7">
        <v>111.33329037233709</v>
      </c>
      <c r="C10" s="7">
        <v>101.89147228157823</v>
      </c>
      <c r="D10" s="7">
        <v>101.587657481695</v>
      </c>
      <c r="E10" s="7">
        <v>87.800053490668176</v>
      </c>
      <c r="F10" s="7">
        <v>83.780689108497498</v>
      </c>
      <c r="G10" s="7">
        <v>79.298671663180102</v>
      </c>
      <c r="H10" s="7">
        <v>95.513347362716218</v>
      </c>
      <c r="I10" s="7">
        <v>119.40358007910891</v>
      </c>
      <c r="J10" s="7">
        <v>97.722223860368658</v>
      </c>
      <c r="K10" s="7">
        <v>78.600978322462652</v>
      </c>
      <c r="L10" s="7">
        <v>77.386182473412703</v>
      </c>
      <c r="M10" s="7">
        <v>86.869311872206879</v>
      </c>
      <c r="N10" s="7">
        <v>98.447511375826863</v>
      </c>
      <c r="O10" s="7">
        <v>93.51915794431936</v>
      </c>
      <c r="P10" s="7">
        <v>100.91676728965733</v>
      </c>
      <c r="Q10" s="7">
        <v>96.662550693704972</v>
      </c>
      <c r="R10" s="7">
        <v>101.20887426669498</v>
      </c>
      <c r="S10" s="7">
        <v>80.782778483919827</v>
      </c>
      <c r="T10" s="7">
        <v>59.708370702380712</v>
      </c>
      <c r="U10" s="7">
        <v>76.510494516646986</v>
      </c>
      <c r="V10" s="7">
        <v>69.155778298704817</v>
      </c>
      <c r="W10" s="7">
        <v>76.966246046949522</v>
      </c>
      <c r="X10" s="7">
        <v>67.772923376355294</v>
      </c>
      <c r="Y10" s="7">
        <v>64.141140205466016</v>
      </c>
      <c r="Z10" s="7">
        <v>76.040538836919652</v>
      </c>
      <c r="AA10" s="7">
        <v>70.614027629739795</v>
      </c>
      <c r="AB10" s="7">
        <v>76.518537664284594</v>
      </c>
      <c r="AC10" s="7">
        <v>79.341189125511704</v>
      </c>
      <c r="AD10" s="7">
        <v>113.821047302678</v>
      </c>
      <c r="AE10" s="7">
        <v>109.7392190490073</v>
      </c>
      <c r="AF10" s="7">
        <v>130.8886710386993</v>
      </c>
      <c r="AG10" s="7">
        <v>145.86067481254142</v>
      </c>
      <c r="AH10" s="7">
        <v>155.20515000577262</v>
      </c>
      <c r="AI10" s="7">
        <v>159.47145576089349</v>
      </c>
      <c r="AJ10" s="7">
        <v>196.10269228174042</v>
      </c>
      <c r="AK10" s="7">
        <v>212.37621516254714</v>
      </c>
      <c r="AL10" s="7">
        <v>243.9430753113744</v>
      </c>
      <c r="AM10" s="7">
        <v>301.33906099248134</v>
      </c>
      <c r="AN10" s="7">
        <v>389.3906325086985</v>
      </c>
      <c r="AO10" s="7">
        <v>461.53042435152122</v>
      </c>
      <c r="AP10" s="7">
        <v>598.08513264535736</v>
      </c>
      <c r="AQ10" s="7">
        <v>811.86696501189988</v>
      </c>
      <c r="AR10" s="7">
        <v>1018.5726314607955</v>
      </c>
      <c r="AS10" s="7">
        <v>1181.689659799385</v>
      </c>
      <c r="AT10" s="7">
        <v>1210.1085397661036</v>
      </c>
      <c r="AU10" s="7">
        <v>1209.6505768387874</v>
      </c>
      <c r="AV10" s="7">
        <v>1207.6705438601739</v>
      </c>
      <c r="AW10" s="7">
        <v>1205.6904939314725</v>
      </c>
      <c r="AX10" s="7">
        <v>1203.7104271153062</v>
      </c>
      <c r="AY10" s="7">
        <v>1201.7303434739913</v>
      </c>
      <c r="AZ10" s="7">
        <v>1199.7502430695386</v>
      </c>
      <c r="BA10" s="7">
        <v>1197.7701259636526</v>
      </c>
      <c r="BB10" s="7">
        <v>1187.1650952091568</v>
      </c>
      <c r="BC10" s="7">
        <v>1183.9051652704934</v>
      </c>
      <c r="BD10" s="7">
        <v>1181.211149297472</v>
      </c>
      <c r="BE10" s="7">
        <v>1176.5525443033623</v>
      </c>
      <c r="BF10" s="7">
        <v>1161.1445155648589</v>
      </c>
      <c r="BG10" s="7">
        <v>1150.0122664257319</v>
      </c>
      <c r="BH10" s="7">
        <v>1143.6267004888766</v>
      </c>
      <c r="BI10" s="7">
        <v>1131.2678856823311</v>
      </c>
      <c r="BJ10" s="7">
        <v>1117.2400914473617</v>
      </c>
    </row>
    <row r="11" spans="1:62" x14ac:dyDescent="0.3">
      <c r="A11" t="s">
        <v>3</v>
      </c>
      <c r="B11" s="7">
        <v>485.05199839110736</v>
      </c>
      <c r="C11" s="7">
        <v>470.77663419274506</v>
      </c>
      <c r="D11" s="7">
        <v>468.02555933845338</v>
      </c>
      <c r="E11" s="7">
        <v>465.27448448012461</v>
      </c>
      <c r="F11" s="7">
        <v>462.52340962875883</v>
      </c>
      <c r="G11" s="7">
        <v>459.77233477079307</v>
      </c>
      <c r="H11" s="7">
        <v>441.7292343495011</v>
      </c>
      <c r="I11" s="7">
        <v>423.68613392782402</v>
      </c>
      <c r="J11" s="7">
        <v>405.64303350838702</v>
      </c>
      <c r="K11" s="7">
        <v>387.59993308568664</v>
      </c>
      <c r="L11" s="7">
        <v>369.55683266258302</v>
      </c>
      <c r="M11" s="7">
        <v>351.45143005484596</v>
      </c>
      <c r="N11" s="7">
        <v>333.34602744307551</v>
      </c>
      <c r="O11" s="7">
        <v>315.24062483104024</v>
      </c>
      <c r="P11" s="7">
        <v>297.13522222320159</v>
      </c>
      <c r="Q11" s="7">
        <v>357.88254588954334</v>
      </c>
      <c r="R11" s="7">
        <v>335.14901631232141</v>
      </c>
      <c r="S11" s="7">
        <v>331.10289009038382</v>
      </c>
      <c r="T11" s="7">
        <v>328.44692553181579</v>
      </c>
      <c r="U11" s="7">
        <v>323.95700879885999</v>
      </c>
      <c r="V11" s="7">
        <v>319.85057601918254</v>
      </c>
      <c r="W11" s="7">
        <v>317.68674936001224</v>
      </c>
      <c r="X11" s="7">
        <v>316.88020862208634</v>
      </c>
      <c r="Y11" s="7">
        <v>279.35455482233107</v>
      </c>
      <c r="Z11" s="7">
        <v>356.74718561917729</v>
      </c>
      <c r="AA11" s="7">
        <v>403.7085286217947</v>
      </c>
      <c r="AB11" s="7">
        <v>375.76323161188395</v>
      </c>
      <c r="AC11" s="7">
        <v>229.74513651997162</v>
      </c>
      <c r="AD11" s="7">
        <v>297.357107337721</v>
      </c>
      <c r="AE11" s="7">
        <v>223.54817595873482</v>
      </c>
      <c r="AF11" s="7">
        <v>205.40944377939539</v>
      </c>
      <c r="AG11" s="7">
        <v>297.5014405039903</v>
      </c>
      <c r="AH11" s="7">
        <v>292.37326426868242</v>
      </c>
      <c r="AI11" s="7">
        <v>290.38249146959237</v>
      </c>
      <c r="AJ11" s="7">
        <v>264.61989028839707</v>
      </c>
      <c r="AK11" s="7">
        <v>259.13909361516409</v>
      </c>
      <c r="AL11" s="7">
        <v>263.44655415800742</v>
      </c>
      <c r="AM11" s="7">
        <v>267.75401470085069</v>
      </c>
      <c r="AN11" s="7">
        <v>272.06147524369396</v>
      </c>
      <c r="AO11" s="7">
        <v>276.36893578653718</v>
      </c>
      <c r="AP11" s="7">
        <v>280.67639632938057</v>
      </c>
      <c r="AQ11" s="7">
        <v>284.9838568722239</v>
      </c>
      <c r="AR11" s="7">
        <v>289.29131741506717</v>
      </c>
      <c r="AS11" s="7">
        <v>293.59877795791056</v>
      </c>
      <c r="AT11" s="7">
        <v>297.90623850075377</v>
      </c>
      <c r="AU11" s="7">
        <v>302.2136990435971</v>
      </c>
      <c r="AV11" s="7">
        <v>301.66884249634461</v>
      </c>
      <c r="AW11" s="7">
        <v>301.12398594909217</v>
      </c>
      <c r="AX11" s="7">
        <v>300.57912940183962</v>
      </c>
      <c r="AY11" s="7">
        <v>300.03427285458713</v>
      </c>
      <c r="AZ11" s="7">
        <v>299.48941630733458</v>
      </c>
      <c r="BA11" s="7">
        <v>298.94455976008203</v>
      </c>
      <c r="BB11" s="7">
        <v>289.78939316565754</v>
      </c>
      <c r="BC11" s="7">
        <v>289.09762151590832</v>
      </c>
      <c r="BD11" s="7">
        <v>280.44190336317882</v>
      </c>
      <c r="BE11" s="7">
        <v>281.9804926080659</v>
      </c>
      <c r="BF11" s="7">
        <v>273.66438839633798</v>
      </c>
      <c r="BG11" s="7">
        <v>274.02410998106382</v>
      </c>
      <c r="BH11" s="7">
        <v>277.1063441813788</v>
      </c>
      <c r="BI11" s="7">
        <v>280.72282050379414</v>
      </c>
      <c r="BJ11" s="7">
        <v>279.75158263201422</v>
      </c>
    </row>
    <row r="12" spans="1:62" s="3" customFormat="1" x14ac:dyDescent="0.3">
      <c r="A12" s="3" t="s">
        <v>7</v>
      </c>
      <c r="B12" s="10">
        <v>-2.3660744100000031</v>
      </c>
      <c r="C12" s="10">
        <v>123.0954597002</v>
      </c>
      <c r="D12" s="10">
        <v>-51.297541114300003</v>
      </c>
      <c r="E12" s="10">
        <v>-265.5872390527</v>
      </c>
      <c r="F12" s="10">
        <v>-152.6791767853</v>
      </c>
      <c r="G12" s="10">
        <v>-116.10824054780001</v>
      </c>
      <c r="H12" s="10">
        <v>-134.76214423460002</v>
      </c>
      <c r="I12" s="10">
        <v>-26.4252900635</v>
      </c>
      <c r="J12" s="10">
        <v>105.89724126339999</v>
      </c>
      <c r="K12" s="10">
        <v>244.90624860769998</v>
      </c>
      <c r="L12" s="10">
        <v>25.836731006600004</v>
      </c>
      <c r="M12" s="10">
        <v>152.67423530400001</v>
      </c>
      <c r="N12" s="10">
        <v>207.63642480999999</v>
      </c>
      <c r="O12" s="10">
        <v>178.54915133</v>
      </c>
      <c r="P12" s="10">
        <v>188.11711398599999</v>
      </c>
      <c r="Q12" s="10">
        <v>113.42594508729999</v>
      </c>
      <c r="R12" s="10">
        <v>79.976830658600008</v>
      </c>
      <c r="S12" s="10">
        <v>27.014726010099992</v>
      </c>
      <c r="T12" s="10">
        <v>-65.612092852199993</v>
      </c>
      <c r="U12" s="10">
        <v>-22.0295411464</v>
      </c>
      <c r="V12" s="10">
        <v>-25.051426938099997</v>
      </c>
      <c r="W12" s="10">
        <v>-103.39501115747001</v>
      </c>
      <c r="X12" s="10">
        <v>-74.251527713989987</v>
      </c>
      <c r="Y12" s="10">
        <v>-93.656415858179997</v>
      </c>
      <c r="Z12" s="10">
        <v>-146.53049377061998</v>
      </c>
      <c r="AA12" s="10">
        <v>-171.56224971093002</v>
      </c>
      <c r="AB12" s="10">
        <v>-174.00425764303</v>
      </c>
      <c r="AC12" s="10">
        <v>-162.22723920665999</v>
      </c>
      <c r="AD12" s="10">
        <v>-46.193442263756992</v>
      </c>
      <c r="AE12" s="10">
        <v>-84.558988780481997</v>
      </c>
      <c r="AF12" s="10">
        <v>-117.57773520302699</v>
      </c>
      <c r="AG12" s="10">
        <v>-15.249396374590997</v>
      </c>
      <c r="AH12" s="10">
        <v>-123.20880330253898</v>
      </c>
      <c r="AI12" s="10">
        <v>-111.44351172814599</v>
      </c>
      <c r="AJ12" s="10">
        <v>7.565530887030004</v>
      </c>
      <c r="AK12" s="10">
        <v>-282.79782221483026</v>
      </c>
      <c r="AL12" s="10">
        <v>-260.31585542827577</v>
      </c>
      <c r="AM12" s="10">
        <v>-314.76954921050151</v>
      </c>
      <c r="AN12" s="10">
        <v>-383.15314157297195</v>
      </c>
      <c r="AO12" s="10">
        <v>5.1224421655844967</v>
      </c>
      <c r="AP12" s="10">
        <v>-44.039289059400907</v>
      </c>
      <c r="AQ12" s="10">
        <v>-86.317738522426453</v>
      </c>
      <c r="AR12" s="10">
        <v>-109.82750658542976</v>
      </c>
      <c r="AS12" s="10">
        <v>-141.83528043721688</v>
      </c>
      <c r="AT12" s="10">
        <v>-8.7710972920756713</v>
      </c>
      <c r="AU12" s="10">
        <v>-67.139242222134726</v>
      </c>
      <c r="AV12" s="10">
        <v>-87.290350371505227</v>
      </c>
      <c r="AW12" s="10">
        <v>-94.718020276069907</v>
      </c>
      <c r="AX12" s="10">
        <v>-144.96033706940165</v>
      </c>
      <c r="AY12" s="10">
        <v>-17.406538409968949</v>
      </c>
      <c r="AZ12" s="10">
        <v>-93.562482574379601</v>
      </c>
      <c r="BA12" s="10">
        <v>-70.128948699363946</v>
      </c>
      <c r="BB12" s="10">
        <v>-124.60027186894182</v>
      </c>
      <c r="BC12" s="10">
        <v>-203.67680688628312</v>
      </c>
      <c r="BD12" s="10">
        <v>-38.979961642242628</v>
      </c>
      <c r="BE12" s="10">
        <v>-80.871858076627333</v>
      </c>
      <c r="BF12" s="10">
        <v>-138.99787482145018</v>
      </c>
      <c r="BG12" s="10">
        <v>-241.03479497881528</v>
      </c>
      <c r="BH12" s="10">
        <v>-249.10261221139586</v>
      </c>
      <c r="BI12" s="10">
        <v>-70.778827856848309</v>
      </c>
      <c r="BJ12" s="10">
        <v>-122.61554310611761</v>
      </c>
    </row>
    <row r="15" spans="1:62" ht="15.6" x14ac:dyDescent="0.3">
      <c r="A15" s="2" t="s">
        <v>109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62" x14ac:dyDescent="0.3">
      <c r="A16" s="4" t="s">
        <v>178</v>
      </c>
      <c r="B16" s="4">
        <v>1990</v>
      </c>
      <c r="C16" s="4">
        <v>1991</v>
      </c>
      <c r="D16" s="4">
        <v>1992</v>
      </c>
      <c r="E16" s="4">
        <v>1993</v>
      </c>
      <c r="F16" s="4">
        <v>1994</v>
      </c>
      <c r="G16" s="4">
        <v>1995</v>
      </c>
      <c r="H16" s="4">
        <v>1996</v>
      </c>
      <c r="I16" s="4">
        <v>1997</v>
      </c>
      <c r="J16" s="4">
        <v>1998</v>
      </c>
      <c r="K16" s="4">
        <v>1999</v>
      </c>
      <c r="L16" s="4">
        <v>2000</v>
      </c>
      <c r="M16" s="4">
        <v>2001</v>
      </c>
      <c r="N16" s="4">
        <v>2002</v>
      </c>
      <c r="O16" s="4">
        <v>2003</v>
      </c>
      <c r="P16" s="4">
        <v>2004</v>
      </c>
      <c r="Q16" s="4">
        <v>2005</v>
      </c>
      <c r="R16" s="4">
        <v>2006</v>
      </c>
      <c r="S16" s="4">
        <v>2007</v>
      </c>
      <c r="T16" s="4">
        <v>2008</v>
      </c>
      <c r="U16" s="4">
        <v>2009</v>
      </c>
      <c r="V16" s="4">
        <v>2010</v>
      </c>
      <c r="W16" s="4">
        <v>2011</v>
      </c>
      <c r="X16" s="4">
        <v>2012</v>
      </c>
      <c r="Y16" s="4">
        <v>2013</v>
      </c>
      <c r="Z16" s="4">
        <v>2014</v>
      </c>
      <c r="AA16" s="4">
        <v>2015</v>
      </c>
      <c r="AB16" s="4">
        <v>2016</v>
      </c>
      <c r="AC16" s="4">
        <v>2017</v>
      </c>
      <c r="AD16" s="4">
        <v>2018</v>
      </c>
      <c r="AE16" s="4">
        <v>2019</v>
      </c>
      <c r="AF16" s="4">
        <v>2020</v>
      </c>
      <c r="AG16" s="4">
        <v>2021</v>
      </c>
      <c r="AH16" s="4">
        <v>2022</v>
      </c>
      <c r="AI16" s="4">
        <v>2023</v>
      </c>
      <c r="AJ16" s="4">
        <v>2024</v>
      </c>
      <c r="AK16" s="4">
        <v>2025</v>
      </c>
      <c r="AL16" s="4">
        <v>2026</v>
      </c>
      <c r="AM16" s="4">
        <v>2027</v>
      </c>
      <c r="AN16" s="4">
        <v>2028</v>
      </c>
      <c r="AO16" s="4">
        <v>2029</v>
      </c>
      <c r="AP16" s="4">
        <v>2030</v>
      </c>
      <c r="AQ16" s="4">
        <v>2031</v>
      </c>
      <c r="AR16" s="4">
        <v>2032</v>
      </c>
      <c r="AS16" s="4">
        <v>2033</v>
      </c>
      <c r="AT16" s="4">
        <v>2034</v>
      </c>
      <c r="AU16" s="4">
        <v>2035</v>
      </c>
      <c r="AV16" s="4">
        <v>2036</v>
      </c>
      <c r="AW16" s="4">
        <v>2037</v>
      </c>
      <c r="AX16" s="4">
        <v>2038</v>
      </c>
      <c r="AY16" s="4">
        <v>2039</v>
      </c>
      <c r="AZ16" s="4">
        <v>2040</v>
      </c>
      <c r="BA16" s="4">
        <v>2041</v>
      </c>
      <c r="BB16" s="4">
        <v>2042</v>
      </c>
      <c r="BC16" s="4">
        <v>2043</v>
      </c>
      <c r="BD16" s="4">
        <v>2044</v>
      </c>
      <c r="BE16" s="4">
        <v>2045</v>
      </c>
      <c r="BF16" s="4">
        <v>2046</v>
      </c>
      <c r="BG16" s="4">
        <v>2047</v>
      </c>
      <c r="BH16" s="4">
        <v>2048</v>
      </c>
      <c r="BI16" s="4">
        <v>2049</v>
      </c>
      <c r="BJ16" s="4">
        <v>2050</v>
      </c>
    </row>
    <row r="17" spans="1:16382" x14ac:dyDescent="0.3">
      <c r="A17" s="7" t="s">
        <v>27</v>
      </c>
      <c r="B17" s="7">
        <v>5.4701410783600002</v>
      </c>
      <c r="C17" s="7">
        <v>7.1136646188159993</v>
      </c>
      <c r="D17" s="7">
        <v>8.7812647017199996</v>
      </c>
      <c r="E17" s="7">
        <v>10.472941325839999</v>
      </c>
      <c r="F17" s="7">
        <v>12.18869449252</v>
      </c>
      <c r="G17" s="7">
        <v>13.096470100559999</v>
      </c>
      <c r="H17" s="7">
        <v>14.06032433148</v>
      </c>
      <c r="I17" s="7">
        <v>15.080257185000001</v>
      </c>
      <c r="J17" s="7">
        <v>16.156268661120002</v>
      </c>
      <c r="K17" s="7">
        <v>17.288358760119998</v>
      </c>
      <c r="L17" s="7">
        <v>18.476527482000002</v>
      </c>
      <c r="M17" s="7">
        <v>19.72077482648</v>
      </c>
      <c r="N17" s="7">
        <v>21.021100793839999</v>
      </c>
      <c r="O17" s="7">
        <v>22.531625810399998</v>
      </c>
      <c r="P17" s="7">
        <v>24.079824041840002</v>
      </c>
      <c r="Q17" s="7">
        <v>25.6773114724</v>
      </c>
      <c r="R17" s="7">
        <v>28.15001208404</v>
      </c>
      <c r="S17" s="7">
        <v>30.787712645479999</v>
      </c>
      <c r="T17" s="7">
        <v>33.433277766560003</v>
      </c>
      <c r="U17" s="7">
        <v>36.086707450360002</v>
      </c>
      <c r="V17" s="7">
        <v>35.93728079788</v>
      </c>
      <c r="W17" s="7">
        <v>35.787854145120001</v>
      </c>
      <c r="X17" s="7">
        <v>35.577497276720003</v>
      </c>
      <c r="Y17" s="7">
        <v>35.303750867839994</v>
      </c>
      <c r="Z17" s="7">
        <v>36.266449590560001</v>
      </c>
      <c r="AA17" s="7">
        <v>36.771897951039996</v>
      </c>
      <c r="AB17" s="7">
        <v>37.612768133359999</v>
      </c>
      <c r="AC17" s="7">
        <v>38.491410773479998</v>
      </c>
      <c r="AD17" s="7">
        <v>39.287967017599996</v>
      </c>
      <c r="AE17" s="7">
        <v>40.110525253120002</v>
      </c>
      <c r="AF17" s="7">
        <v>40.791950887239999</v>
      </c>
      <c r="AG17" s="7">
        <v>40.260345040440001</v>
      </c>
      <c r="AH17" s="7">
        <v>40.458891250400008</v>
      </c>
      <c r="AI17" s="7">
        <v>40.761116245639997</v>
      </c>
      <c r="AJ17" s="7">
        <v>41.170529572480007</v>
      </c>
      <c r="AK17" s="7">
        <v>43.285811474109025</v>
      </c>
      <c r="AL17" s="7">
        <v>40.427662775276026</v>
      </c>
      <c r="AM17" s="7">
        <v>37.533485819608217</v>
      </c>
      <c r="AN17" s="7">
        <v>34.657322992357798</v>
      </c>
      <c r="AO17" s="7">
        <v>31.426882306231931</v>
      </c>
      <c r="AP17" s="7">
        <v>28.043321528558181</v>
      </c>
      <c r="AQ17" s="7">
        <v>24.614725429840913</v>
      </c>
      <c r="AR17" s="7">
        <v>21.186129331123666</v>
      </c>
      <c r="AS17" s="7">
        <v>17.757533232406423</v>
      </c>
      <c r="AT17" s="7">
        <v>17.22509957461223</v>
      </c>
      <c r="AU17" s="7">
        <v>16.918558166799343</v>
      </c>
      <c r="AV17" s="7">
        <v>16.612016758986481</v>
      </c>
      <c r="AW17" s="7">
        <v>16.305475351173584</v>
      </c>
      <c r="AX17" s="7">
        <v>15.998933943360679</v>
      </c>
      <c r="AY17" s="7">
        <v>15.692392535547796</v>
      </c>
      <c r="AZ17" s="7">
        <v>15.385851127734933</v>
      </c>
      <c r="BA17" s="7">
        <v>15.079309719922037</v>
      </c>
      <c r="BB17" s="7">
        <v>15.277067538711549</v>
      </c>
      <c r="BC17" s="7">
        <v>14.796129750494222</v>
      </c>
      <c r="BD17" s="7">
        <v>14.938167106923682</v>
      </c>
      <c r="BE17" s="7">
        <v>14.938155856790114</v>
      </c>
      <c r="BF17" s="7">
        <v>15.145168199626339</v>
      </c>
      <c r="BG17" s="7">
        <v>15.203203336471764</v>
      </c>
      <c r="BH17" s="7">
        <v>15.387798787123911</v>
      </c>
      <c r="BI17" s="7">
        <v>15.573543515536119</v>
      </c>
      <c r="BJ17" s="7">
        <v>16.069373704760611</v>
      </c>
    </row>
    <row r="18" spans="1:16382" x14ac:dyDescent="0.3">
      <c r="A18" s="7" t="s">
        <v>28</v>
      </c>
      <c r="B18" s="7">
        <v>297.35087199999998</v>
      </c>
      <c r="C18" s="7">
        <v>294.68907999999999</v>
      </c>
      <c r="D18" s="7">
        <v>292.027288</v>
      </c>
      <c r="E18" s="7">
        <v>289.36712699999998</v>
      </c>
      <c r="F18" s="7">
        <v>286.70533499999999</v>
      </c>
      <c r="G18" s="7">
        <v>284.043543</v>
      </c>
      <c r="H18" s="7">
        <v>281.38175100000001</v>
      </c>
      <c r="I18" s="7">
        <v>278.71995900000002</v>
      </c>
      <c r="J18" s="7">
        <v>276.05816700000003</v>
      </c>
      <c r="K18" s="7">
        <v>273.39637499999998</v>
      </c>
      <c r="L18" s="7">
        <v>270.73621400000002</v>
      </c>
      <c r="M18" s="7">
        <v>268.07442200000003</v>
      </c>
      <c r="N18" s="7">
        <v>265.41262999999998</v>
      </c>
      <c r="O18" s="7">
        <v>262.75083799999999</v>
      </c>
      <c r="P18" s="7">
        <v>260.089046</v>
      </c>
      <c r="Q18" s="7">
        <v>257.427254</v>
      </c>
      <c r="R18" s="7">
        <v>254.76546200000001</v>
      </c>
      <c r="S18" s="7">
        <v>252.105301</v>
      </c>
      <c r="T18" s="7">
        <v>249.44350900000001</v>
      </c>
      <c r="U18" s="7">
        <v>246.78171700000001</v>
      </c>
      <c r="V18" s="7">
        <v>244.11992499999997</v>
      </c>
      <c r="W18" s="7">
        <v>235.48867300000001</v>
      </c>
      <c r="X18" s="7">
        <v>225.22152799999998</v>
      </c>
      <c r="Y18" s="7">
        <v>214.952752</v>
      </c>
      <c r="Z18" s="7">
        <v>204.685607</v>
      </c>
      <c r="AA18" s="7">
        <v>194.41846200000001</v>
      </c>
      <c r="AB18" s="7">
        <v>184.149686</v>
      </c>
      <c r="AC18" s="7">
        <v>173.882541</v>
      </c>
      <c r="AD18" s="7">
        <v>163.615396</v>
      </c>
      <c r="AE18" s="7">
        <v>153.348251</v>
      </c>
      <c r="AF18" s="7">
        <v>143.079475</v>
      </c>
      <c r="AG18" s="7">
        <v>132.81233</v>
      </c>
      <c r="AH18" s="7">
        <v>122.54518499999999</v>
      </c>
      <c r="AI18" s="7">
        <v>118.797147</v>
      </c>
      <c r="AJ18" s="7">
        <v>97.713210000000004</v>
      </c>
      <c r="AK18" s="7">
        <v>95.411868999999996</v>
      </c>
      <c r="AL18" s="7">
        <v>91.455062999999996</v>
      </c>
      <c r="AM18" s="7">
        <v>86.720269999999999</v>
      </c>
      <c r="AN18" s="7">
        <v>80.659473999999989</v>
      </c>
      <c r="AO18" s="7">
        <v>74.991748999999999</v>
      </c>
      <c r="AP18" s="7">
        <v>65.394945000000007</v>
      </c>
      <c r="AQ18" s="7">
        <v>56.238510999999995</v>
      </c>
      <c r="AR18" s="7">
        <v>39.310361999999998</v>
      </c>
      <c r="AS18" s="7">
        <v>35.622670999999997</v>
      </c>
      <c r="AT18" s="7">
        <v>34.461399</v>
      </c>
      <c r="AU18" s="7">
        <v>32.980451000000002</v>
      </c>
      <c r="AV18" s="7">
        <v>30.638334999999998</v>
      </c>
      <c r="AW18" s="7">
        <v>28.428329999999999</v>
      </c>
      <c r="AX18" s="7">
        <v>26.347174000000003</v>
      </c>
      <c r="AY18" s="7">
        <v>24.393236000000002</v>
      </c>
      <c r="AZ18" s="7">
        <v>22.535527000000002</v>
      </c>
      <c r="BA18" s="7">
        <v>20.676186999999999</v>
      </c>
      <c r="BB18" s="7">
        <v>18.818477999999999</v>
      </c>
      <c r="BC18" s="7">
        <v>16.960768999999999</v>
      </c>
      <c r="BD18" s="7">
        <v>15.101429000000001</v>
      </c>
      <c r="BE18" s="7">
        <v>13.24372</v>
      </c>
      <c r="BF18" s="7">
        <v>11.38438</v>
      </c>
      <c r="BG18" s="7">
        <v>9.5266710000000003</v>
      </c>
      <c r="BH18" s="7">
        <v>7.667330999999999</v>
      </c>
      <c r="BI18" s="7">
        <v>5.8096220000000001</v>
      </c>
      <c r="BJ18" s="7">
        <v>3.9502820000000001</v>
      </c>
    </row>
    <row r="19" spans="1:16382" x14ac:dyDescent="0.3">
      <c r="A19" s="7" t="s">
        <v>88</v>
      </c>
      <c r="B19" s="7">
        <v>83.762203</v>
      </c>
      <c r="C19" s="7">
        <v>83.762203</v>
      </c>
      <c r="D19" s="7">
        <v>83.762203</v>
      </c>
      <c r="E19" s="7">
        <v>83.762203</v>
      </c>
      <c r="F19" s="7">
        <v>83.762203</v>
      </c>
      <c r="G19" s="7">
        <v>83.762203</v>
      </c>
      <c r="H19" s="7">
        <v>83.762203</v>
      </c>
      <c r="I19" s="7">
        <v>83.762203</v>
      </c>
      <c r="J19" s="7">
        <v>83.762203</v>
      </c>
      <c r="K19" s="7">
        <v>83.762203</v>
      </c>
      <c r="L19" s="7">
        <v>83.762203</v>
      </c>
      <c r="M19" s="7">
        <v>83.762203</v>
      </c>
      <c r="N19" s="7">
        <v>83.762203</v>
      </c>
      <c r="O19" s="7">
        <v>83.762203</v>
      </c>
      <c r="P19" s="7">
        <v>83.762203</v>
      </c>
      <c r="Q19" s="7">
        <v>83.762203</v>
      </c>
      <c r="R19" s="7">
        <v>83.762203</v>
      </c>
      <c r="S19" s="7">
        <v>83.762203</v>
      </c>
      <c r="T19" s="7">
        <v>83.762203</v>
      </c>
      <c r="U19" s="7">
        <v>83.762203</v>
      </c>
      <c r="V19" s="7">
        <v>83.762203</v>
      </c>
      <c r="W19" s="7">
        <v>83.762203</v>
      </c>
      <c r="X19" s="7">
        <v>86.493372000000008</v>
      </c>
      <c r="Y19" s="7">
        <v>89.227264000000005</v>
      </c>
      <c r="Z19" s="7">
        <v>91.958432999999999</v>
      </c>
      <c r="AA19" s="7">
        <v>94.689602000000008</v>
      </c>
      <c r="AB19" s="7">
        <v>97.420771000000002</v>
      </c>
      <c r="AC19" s="7">
        <v>100.154663</v>
      </c>
      <c r="AD19" s="7">
        <v>102.88583200000001</v>
      </c>
      <c r="AE19" s="7">
        <v>105.617001</v>
      </c>
      <c r="AF19" s="7">
        <v>108.34817000000001</v>
      </c>
      <c r="AG19" s="7">
        <v>111.08206200000001</v>
      </c>
      <c r="AH19" s="7">
        <v>113.81323099999999</v>
      </c>
      <c r="AI19" s="7">
        <v>111.591263</v>
      </c>
      <c r="AJ19" s="7">
        <v>138.630653</v>
      </c>
      <c r="AK19" s="7">
        <v>134.72355932000002</v>
      </c>
      <c r="AL19" s="7">
        <v>125.15493732000002</v>
      </c>
      <c r="AM19" s="7">
        <v>112.83880832000001</v>
      </c>
      <c r="AN19" s="7">
        <v>95.991607320000014</v>
      </c>
      <c r="AO19" s="7">
        <v>80.249944319999997</v>
      </c>
      <c r="AP19" s="7">
        <v>51.432435320000003</v>
      </c>
      <c r="AQ19" s="7">
        <v>23.91379732</v>
      </c>
      <c r="AR19" s="7">
        <v>9.6779533200000003</v>
      </c>
      <c r="AS19" s="7">
        <v>4.1802163199999995</v>
      </c>
      <c r="AT19" s="7">
        <v>1.70228632</v>
      </c>
      <c r="AU19" s="7">
        <v>1.4026319999999998E-2</v>
      </c>
      <c r="AV19" s="7">
        <v>1.4026319999999998E-2</v>
      </c>
      <c r="AW19" s="7">
        <v>1.4026319999999998E-2</v>
      </c>
      <c r="AX19" s="7">
        <v>1.4026319999999998E-2</v>
      </c>
      <c r="AY19" s="7">
        <v>1.4026319999999998E-2</v>
      </c>
      <c r="AZ19" s="7">
        <v>1.4026319999999998E-2</v>
      </c>
      <c r="BA19" s="7">
        <v>1.4026319999999998E-2</v>
      </c>
      <c r="BB19" s="7">
        <v>1.4026319999999998E-2</v>
      </c>
      <c r="BC19" s="7">
        <v>1.4026319999999998E-2</v>
      </c>
      <c r="BD19" s="7">
        <v>1.4026319999999998E-2</v>
      </c>
      <c r="BE19" s="7">
        <v>1.4026319999999998E-2</v>
      </c>
      <c r="BF19" s="7">
        <v>1.4026319999999998E-2</v>
      </c>
      <c r="BG19" s="7">
        <v>1.4026319999999998E-2</v>
      </c>
      <c r="BH19" s="7">
        <v>1.4026319999999998E-2</v>
      </c>
      <c r="BI19" s="7">
        <v>1.4026319999999998E-2</v>
      </c>
      <c r="BJ19" s="7">
        <v>1.4026319999999998E-2</v>
      </c>
    </row>
    <row r="20" spans="1:16382" x14ac:dyDescent="0.3">
      <c r="A20" s="7" t="s">
        <v>26</v>
      </c>
      <c r="B20" s="7">
        <v>1.4836415999999999</v>
      </c>
      <c r="C20" s="7">
        <v>1.4836415999999999</v>
      </c>
      <c r="D20" s="7">
        <v>1.4836415999999999</v>
      </c>
      <c r="E20" s="7">
        <v>1.4836415999999999</v>
      </c>
      <c r="F20" s="7">
        <v>1.4836415999999999</v>
      </c>
      <c r="G20" s="7">
        <v>1.4836415999999999</v>
      </c>
      <c r="H20" s="7">
        <v>1.4836415999999999</v>
      </c>
      <c r="I20" s="7">
        <v>1.4836415999999999</v>
      </c>
      <c r="J20" s="7">
        <v>1.4836415999999999</v>
      </c>
      <c r="K20" s="7">
        <v>1.4836415999999999</v>
      </c>
      <c r="L20" s="7">
        <v>1.4836415999999999</v>
      </c>
      <c r="M20" s="7">
        <v>1.4836415999999999</v>
      </c>
      <c r="N20" s="7">
        <v>1.4836415999999999</v>
      </c>
      <c r="O20" s="7">
        <v>1.4836415999999999</v>
      </c>
      <c r="P20" s="7">
        <v>1.4836415999999999</v>
      </c>
      <c r="Q20" s="7">
        <v>1.4836415999999999</v>
      </c>
      <c r="R20" s="7">
        <v>1.4836415999999999</v>
      </c>
      <c r="S20" s="7">
        <v>1.4836415999999999</v>
      </c>
      <c r="T20" s="7">
        <v>1.4836415999999999</v>
      </c>
      <c r="U20" s="7">
        <v>1.4836415999999999</v>
      </c>
      <c r="V20" s="7">
        <v>1.4836415999999999</v>
      </c>
      <c r="W20" s="7">
        <v>1.4836415999999999</v>
      </c>
      <c r="X20" s="7">
        <v>1.4836415999999999</v>
      </c>
      <c r="Y20" s="7">
        <v>0.74368000000000001</v>
      </c>
      <c r="Z20" s="7">
        <v>0.74368000000000001</v>
      </c>
      <c r="AA20" s="7">
        <v>0.74368000000000001</v>
      </c>
      <c r="AB20" s="7">
        <v>0.74368000000000001</v>
      </c>
      <c r="AC20" s="7">
        <v>0.74368000000000001</v>
      </c>
      <c r="AD20" s="7">
        <v>0.74368000000000001</v>
      </c>
      <c r="AE20" s="7">
        <v>0.74368000000000001</v>
      </c>
      <c r="AF20" s="7">
        <v>0.74368000000000001</v>
      </c>
      <c r="AG20" s="7">
        <v>0.74368000000000001</v>
      </c>
      <c r="AH20" s="7">
        <v>0.74368000000000001</v>
      </c>
      <c r="AI20" s="7">
        <v>0.74368000000000001</v>
      </c>
      <c r="AJ20" s="7">
        <v>0.74368000000000001</v>
      </c>
      <c r="AK20" s="7">
        <v>0.74368000000000012</v>
      </c>
      <c r="AL20" s="7">
        <v>0.74368000000000012</v>
      </c>
      <c r="AM20" s="7">
        <v>0.74368000000000012</v>
      </c>
      <c r="AN20" s="7">
        <v>0.74368000000000012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</row>
    <row r="21" spans="1:16382" s="3" customFormat="1" x14ac:dyDescent="0.3">
      <c r="A21" s="10" t="s">
        <v>99</v>
      </c>
      <c r="B21" s="10">
        <v>0</v>
      </c>
      <c r="C21" s="10">
        <v>0.1579785699475571</v>
      </c>
      <c r="D21" s="10">
        <v>0.31834854182365935</v>
      </c>
      <c r="E21" s="10">
        <v>0.48110602655739143</v>
      </c>
      <c r="F21" s="10">
        <v>0.64625102414273217</v>
      </c>
      <c r="G21" s="10">
        <v>0.81378353458503927</v>
      </c>
      <c r="H21" s="10">
        <v>0.98370355787898367</v>
      </c>
      <c r="I21" s="10">
        <v>1.1560110940251276</v>
      </c>
      <c r="J21" s="10">
        <v>1.3307061430461511</v>
      </c>
      <c r="K21" s="10">
        <v>1.5077887049011864</v>
      </c>
      <c r="L21" s="10">
        <v>1.6872587796069909</v>
      </c>
      <c r="M21" s="10">
        <v>1.8691163671972122</v>
      </c>
      <c r="N21" s="10">
        <v>2.0533614676130645</v>
      </c>
      <c r="O21" s="10">
        <v>2.2399940808992604</v>
      </c>
      <c r="P21" s="10">
        <v>2.4290142070334841</v>
      </c>
      <c r="Q21" s="10">
        <v>2.6204094552382879</v>
      </c>
      <c r="R21" s="10">
        <v>4.0204859219131599</v>
      </c>
      <c r="S21" s="10">
        <v>5.438291354203681</v>
      </c>
      <c r="T21" s="10">
        <v>6.8736665751432007</v>
      </c>
      <c r="U21" s="10">
        <v>8.3265491355200005</v>
      </c>
      <c r="V21" s="10">
        <v>9.7969095098867989</v>
      </c>
      <c r="W21" s="10">
        <v>11.2847319194848</v>
      </c>
      <c r="X21" s="10">
        <v>17.594263188706403</v>
      </c>
      <c r="Y21" s="10">
        <v>20.672243963246398</v>
      </c>
      <c r="Z21" s="10">
        <v>23.2548765067612</v>
      </c>
      <c r="AA21" s="10">
        <v>27.357342913678398</v>
      </c>
      <c r="AB21" s="10">
        <v>42.292831564995197</v>
      </c>
      <c r="AC21" s="10">
        <v>53.132658659021203</v>
      </c>
      <c r="AD21" s="10">
        <v>59.519175484860007</v>
      </c>
      <c r="AE21" s="10">
        <v>73.21684871444161</v>
      </c>
      <c r="AF21" s="10">
        <v>87.510490078673214</v>
      </c>
      <c r="AG21" s="10">
        <v>102.459541889082</v>
      </c>
      <c r="AH21" s="10">
        <v>117.68993508747158</v>
      </c>
      <c r="AI21" s="10">
        <v>140.1334831110816</v>
      </c>
      <c r="AJ21" s="10">
        <v>156.37271755361201</v>
      </c>
      <c r="AK21" s="10">
        <v>188.08965043252644</v>
      </c>
      <c r="AL21" s="10">
        <v>239.73373194158137</v>
      </c>
      <c r="AM21" s="10">
        <v>316.95784382431822</v>
      </c>
      <c r="AN21" s="10">
        <v>433.91932987631787</v>
      </c>
      <c r="AO21" s="10">
        <v>542.57737366892889</v>
      </c>
      <c r="AP21" s="10">
        <v>758.83801472456071</v>
      </c>
      <c r="AQ21" s="10">
        <v>965.53751605934474</v>
      </c>
      <c r="AR21" s="10">
        <v>1172.2608662311661</v>
      </c>
      <c r="AS21" s="10">
        <v>1210.786759335336</v>
      </c>
      <c r="AT21" s="10">
        <v>1210.3281197643237</v>
      </c>
      <c r="AU21" s="10">
        <v>1209.8701568370075</v>
      </c>
      <c r="AV21" s="10">
        <v>1207.888556358394</v>
      </c>
      <c r="AW21" s="10">
        <v>1205.9069389296924</v>
      </c>
      <c r="AX21" s="10">
        <v>1203.9253046135261</v>
      </c>
      <c r="AY21" s="10">
        <v>1201.9436534722113</v>
      </c>
      <c r="AZ21" s="10">
        <v>1199.9619855677586</v>
      </c>
      <c r="BA21" s="10">
        <v>1197.9803009618727</v>
      </c>
      <c r="BB21" s="10">
        <v>1187.3752702073768</v>
      </c>
      <c r="BC21" s="10">
        <v>1184.1137727687135</v>
      </c>
      <c r="BD21" s="10">
        <v>1181.4181892956919</v>
      </c>
      <c r="BE21" s="10">
        <v>1176.7595843015822</v>
      </c>
      <c r="BF21" s="10">
        <v>1161.3515555630788</v>
      </c>
      <c r="BG21" s="10">
        <v>1150.2193064239518</v>
      </c>
      <c r="BH21" s="10">
        <v>1143.8337404870965</v>
      </c>
      <c r="BI21" s="10">
        <v>1131.474925680551</v>
      </c>
      <c r="BJ21" s="10">
        <v>1117.4016739455817</v>
      </c>
    </row>
    <row r="22" spans="1:16382" ht="15.6" x14ac:dyDescent="0.3">
      <c r="A22" s="2" t="s">
        <v>110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</row>
    <row r="23" spans="1:16382" x14ac:dyDescent="0.3">
      <c r="A23" s="4" t="s">
        <v>178</v>
      </c>
      <c r="B23" s="4">
        <v>1990</v>
      </c>
      <c r="C23" s="4">
        <v>1991</v>
      </c>
      <c r="D23" s="4">
        <v>1992</v>
      </c>
      <c r="E23" s="4">
        <v>1993</v>
      </c>
      <c r="F23" s="4">
        <v>1994</v>
      </c>
      <c r="G23" s="4">
        <v>1995</v>
      </c>
      <c r="H23" s="4">
        <v>1996</v>
      </c>
      <c r="I23" s="4">
        <v>1997</v>
      </c>
      <c r="J23" s="4">
        <v>1998</v>
      </c>
      <c r="K23" s="4">
        <v>1999</v>
      </c>
      <c r="L23" s="4">
        <v>2000</v>
      </c>
      <c r="M23" s="4">
        <v>2001</v>
      </c>
      <c r="N23" s="4">
        <v>2002</v>
      </c>
      <c r="O23" s="4">
        <v>2003</v>
      </c>
      <c r="P23" s="4">
        <v>2004</v>
      </c>
      <c r="Q23" s="4">
        <v>2005</v>
      </c>
      <c r="R23" s="4">
        <v>2006</v>
      </c>
      <c r="S23" s="4">
        <v>2007</v>
      </c>
      <c r="T23" s="4">
        <v>2008</v>
      </c>
      <c r="U23" s="4">
        <v>2009</v>
      </c>
      <c r="V23" s="4">
        <v>2010</v>
      </c>
      <c r="W23" s="4">
        <v>2011</v>
      </c>
      <c r="X23" s="4">
        <v>2012</v>
      </c>
      <c r="Y23" s="4">
        <v>2013</v>
      </c>
      <c r="Z23" s="4">
        <v>2014</v>
      </c>
      <c r="AA23" s="4">
        <v>2015</v>
      </c>
      <c r="AB23" s="4">
        <v>2016</v>
      </c>
      <c r="AC23" s="4">
        <v>2017</v>
      </c>
      <c r="AD23" s="4">
        <v>2018</v>
      </c>
      <c r="AE23" s="4">
        <v>2019</v>
      </c>
      <c r="AF23" s="4">
        <v>2020</v>
      </c>
      <c r="AG23" s="4">
        <v>2021</v>
      </c>
      <c r="AH23" s="4">
        <v>2022</v>
      </c>
      <c r="AI23" s="4">
        <v>2023</v>
      </c>
      <c r="AJ23" s="4">
        <v>2024</v>
      </c>
      <c r="AK23" s="4">
        <v>2025</v>
      </c>
      <c r="AL23" s="4">
        <v>2026</v>
      </c>
      <c r="AM23" s="4">
        <v>2027</v>
      </c>
      <c r="AN23" s="4">
        <v>2028</v>
      </c>
      <c r="AO23" s="4">
        <v>2029</v>
      </c>
      <c r="AP23" s="4">
        <v>2030</v>
      </c>
      <c r="AQ23" s="4">
        <v>2031</v>
      </c>
      <c r="AR23" s="4">
        <v>2032</v>
      </c>
      <c r="AS23" s="4">
        <v>2033</v>
      </c>
      <c r="AT23" s="4">
        <v>2034</v>
      </c>
      <c r="AU23" s="4">
        <v>2035</v>
      </c>
      <c r="AV23" s="4">
        <v>2036</v>
      </c>
      <c r="AW23" s="4">
        <v>2037</v>
      </c>
      <c r="AX23" s="4">
        <v>2038</v>
      </c>
      <c r="AY23" s="4">
        <v>2039</v>
      </c>
      <c r="AZ23" s="4">
        <v>2040</v>
      </c>
      <c r="BA23" s="4">
        <v>2041</v>
      </c>
      <c r="BB23" s="4">
        <v>2042</v>
      </c>
      <c r="BC23" s="4">
        <v>2043</v>
      </c>
      <c r="BD23" s="4">
        <v>2044</v>
      </c>
      <c r="BE23" s="4">
        <v>2045</v>
      </c>
      <c r="BF23" s="4">
        <v>2046</v>
      </c>
      <c r="BG23" s="4">
        <v>2047</v>
      </c>
      <c r="BH23" s="4">
        <v>2048</v>
      </c>
      <c r="BI23" s="4">
        <v>2049</v>
      </c>
      <c r="BJ23" s="4">
        <v>2050</v>
      </c>
    </row>
    <row r="24" spans="1:16382" x14ac:dyDescent="0.3">
      <c r="A24" s="7" t="s">
        <v>4</v>
      </c>
      <c r="B24" s="6">
        <v>28.74350832475</v>
      </c>
      <c r="C24" s="6">
        <v>28.420232739199999</v>
      </c>
      <c r="D24" s="6">
        <v>28.0904929901</v>
      </c>
      <c r="E24" s="6">
        <v>27.754289082750002</v>
      </c>
      <c r="F24" s="6">
        <v>27.4116210145</v>
      </c>
      <c r="G24" s="6">
        <v>27.238008784650003</v>
      </c>
      <c r="H24" s="6">
        <v>27.051181622249999</v>
      </c>
      <c r="I24" s="6">
        <v>26.851139532599998</v>
      </c>
      <c r="J24" s="6">
        <v>26.637882513050002</v>
      </c>
      <c r="K24" s="6">
        <v>26.411410563864997</v>
      </c>
      <c r="L24" s="6">
        <v>26.171723685309999</v>
      </c>
      <c r="M24" s="6">
        <v>25.918821877385</v>
      </c>
      <c r="N24" s="6">
        <v>25.652705139825002</v>
      </c>
      <c r="O24" s="6">
        <v>25.373373473160001</v>
      </c>
      <c r="P24" s="6">
        <v>25.080826876860002</v>
      </c>
      <c r="Q24" s="6">
        <v>24.787231320724999</v>
      </c>
      <c r="R24" s="6">
        <v>24.269229162865003</v>
      </c>
      <c r="S24" s="6">
        <v>23.747706516840001</v>
      </c>
      <c r="T24" s="6">
        <v>23.222663381855</v>
      </c>
      <c r="U24" s="6">
        <v>22.69409975844</v>
      </c>
      <c r="V24" s="6">
        <v>22.760989042054998</v>
      </c>
      <c r="W24" s="6">
        <v>22.827878325935</v>
      </c>
      <c r="X24" s="6">
        <v>22.907620705269998</v>
      </c>
      <c r="Y24" s="6">
        <v>23.000734970029999</v>
      </c>
      <c r="Z24" s="6">
        <v>22.833023832789998</v>
      </c>
      <c r="AA24" s="6">
        <v>22.761768661190001</v>
      </c>
      <c r="AB24" s="6">
        <v>22.619756988894999</v>
      </c>
      <c r="AC24" s="6">
        <v>22.46977729872</v>
      </c>
      <c r="AD24" s="6">
        <v>22.337113554160002</v>
      </c>
      <c r="AE24" s="6">
        <v>22.198964747114999</v>
      </c>
      <c r="AF24" s="6">
        <v>22.090587554015002</v>
      </c>
      <c r="AG24" s="6">
        <v>22.229048707284999</v>
      </c>
      <c r="AH24" s="6">
        <v>22.213485877649997</v>
      </c>
      <c r="AI24" s="6">
        <v>22.176052234700002</v>
      </c>
      <c r="AJ24" s="6">
        <v>22.116007446875003</v>
      </c>
      <c r="AK24" s="6">
        <v>21.669793345709564</v>
      </c>
      <c r="AL24" s="6">
        <v>22.272713576830569</v>
      </c>
      <c r="AM24" s="6">
        <v>22.88323389011196</v>
      </c>
      <c r="AN24" s="6">
        <v>23.489954162313154</v>
      </c>
      <c r="AO24" s="6">
        <v>24.171408575758115</v>
      </c>
      <c r="AP24" s="6">
        <v>24.885163338384693</v>
      </c>
      <c r="AQ24" s="6">
        <v>25.608418203711761</v>
      </c>
      <c r="AR24" s="6">
        <v>26.331673069038821</v>
      </c>
      <c r="AS24" s="6">
        <v>27.054927934365889</v>
      </c>
      <c r="AT24" s="6">
        <v>27.778182799692949</v>
      </c>
      <c r="AU24" s="6">
        <v>28.500629943546947</v>
      </c>
      <c r="AV24" s="6">
        <v>29.223077087400942</v>
      </c>
      <c r="AW24" s="6">
        <v>29.945524231254947</v>
      </c>
      <c r="AX24" s="6">
        <v>30.667971375108952</v>
      </c>
      <c r="AY24" s="6">
        <v>31.390418518962946</v>
      </c>
      <c r="AZ24" s="6">
        <v>32.112865662816951</v>
      </c>
      <c r="BA24" s="6">
        <v>32.835312806670963</v>
      </c>
      <c r="BB24" s="6">
        <v>33.677606348552999</v>
      </c>
      <c r="BC24" s="6">
        <v>34.358608300905487</v>
      </c>
      <c r="BD24" s="6">
        <v>35.187659909510522</v>
      </c>
      <c r="BE24" s="6">
        <v>35.89224931621829</v>
      </c>
      <c r="BF24" s="6">
        <v>35.848580514228154</v>
      </c>
      <c r="BG24" s="6">
        <v>35.836338128751748</v>
      </c>
      <c r="BH24" s="6">
        <v>35.797398121250893</v>
      </c>
      <c r="BI24" s="6">
        <v>35.767704128436471</v>
      </c>
      <c r="BJ24" s="6">
        <v>35.733458016572605</v>
      </c>
    </row>
    <row r="25" spans="1:16382" s="3" customFormat="1" x14ac:dyDescent="0.3">
      <c r="A25" s="7" t="s">
        <v>26</v>
      </c>
      <c r="B25" s="6">
        <v>0.19933424839379998</v>
      </c>
      <c r="C25" s="6">
        <v>0.19933424839379998</v>
      </c>
      <c r="D25" s="6">
        <v>0.19933424839379998</v>
      </c>
      <c r="E25" s="6">
        <v>0.19933424839379998</v>
      </c>
      <c r="F25" s="6">
        <v>0.19933424839379998</v>
      </c>
      <c r="G25" s="6">
        <v>0.19933424839379998</v>
      </c>
      <c r="H25" s="6">
        <v>0.19933424839379998</v>
      </c>
      <c r="I25" s="6">
        <v>0.19933424839379998</v>
      </c>
      <c r="J25" s="6">
        <v>0.19933424839379998</v>
      </c>
      <c r="K25" s="6">
        <v>0.19933424839379998</v>
      </c>
      <c r="L25" s="6">
        <v>0.19933424839379998</v>
      </c>
      <c r="M25" s="6">
        <v>0.19933424839379998</v>
      </c>
      <c r="N25" s="6">
        <v>0.19933424839379998</v>
      </c>
      <c r="O25" s="6">
        <v>0.19933424839379998</v>
      </c>
      <c r="P25" s="6">
        <v>0.19933424839379998</v>
      </c>
      <c r="Q25" s="6">
        <v>0.19933424839379998</v>
      </c>
      <c r="R25" s="6">
        <v>0.19933424839379998</v>
      </c>
      <c r="S25" s="6">
        <v>0.19933424839379998</v>
      </c>
      <c r="T25" s="6">
        <v>0.19933424839379998</v>
      </c>
      <c r="U25" s="6">
        <v>0.19933424839379998</v>
      </c>
      <c r="V25" s="6">
        <v>0.19933424839379998</v>
      </c>
      <c r="W25" s="6">
        <v>0.19933424839379998</v>
      </c>
      <c r="X25" s="6">
        <v>0.19933424839379998</v>
      </c>
      <c r="Y25" s="6">
        <v>9.9916916488200003E-2</v>
      </c>
      <c r="Z25" s="6">
        <v>9.9916916488200003E-2</v>
      </c>
      <c r="AA25" s="6">
        <v>9.9916916488200003E-2</v>
      </c>
      <c r="AB25" s="6">
        <v>9.9916916488200003E-2</v>
      </c>
      <c r="AC25" s="6">
        <v>9.9916916488200003E-2</v>
      </c>
      <c r="AD25" s="6">
        <v>9.9916916488200003E-2</v>
      </c>
      <c r="AE25" s="6">
        <v>9.9916916488200003E-2</v>
      </c>
      <c r="AF25" s="6">
        <v>9.9916916488200003E-2</v>
      </c>
      <c r="AG25" s="6">
        <v>9.9916916488200003E-2</v>
      </c>
      <c r="AH25" s="6">
        <v>9.9916916488200003E-2</v>
      </c>
      <c r="AI25" s="6">
        <v>9.9916916488200003E-2</v>
      </c>
      <c r="AJ25" s="6">
        <v>9.9916916488200003E-2</v>
      </c>
      <c r="AK25" s="6">
        <v>9.9916916488222679E-2</v>
      </c>
      <c r="AL25" s="6">
        <v>9.9916916488222679E-2</v>
      </c>
      <c r="AM25" s="6">
        <v>9.9916916488222679E-2</v>
      </c>
      <c r="AN25" s="6">
        <v>9.9916916488222679E-2</v>
      </c>
      <c r="AO25" s="6">
        <v>0</v>
      </c>
      <c r="AP25" s="6">
        <v>0</v>
      </c>
      <c r="AQ25" s="6">
        <v>0</v>
      </c>
      <c r="AR25" s="6">
        <v>0</v>
      </c>
      <c r="AS25" s="6">
        <v>0</v>
      </c>
      <c r="AT25" s="6">
        <v>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0</v>
      </c>
      <c r="BJ25" s="6">
        <v>0</v>
      </c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</row>
    <row r="26" spans="1:16382" x14ac:dyDescent="0.3">
      <c r="A26" s="7" t="s">
        <v>64</v>
      </c>
    </row>
    <row r="27" spans="1:16382" x14ac:dyDescent="0.3">
      <c r="A27" s="10" t="s">
        <v>65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</row>
    <row r="28" spans="1:16382" x14ac:dyDescent="0.3">
      <c r="A28" s="7" t="s">
        <v>66</v>
      </c>
    </row>
    <row r="30" spans="1:16382" ht="15.6" x14ac:dyDescent="0.3">
      <c r="A30" s="2" t="s">
        <v>111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</row>
    <row r="31" spans="1:16382" x14ac:dyDescent="0.3">
      <c r="A31" s="4" t="s">
        <v>178</v>
      </c>
      <c r="B31" s="4">
        <v>1990</v>
      </c>
      <c r="C31" s="4">
        <v>1991</v>
      </c>
      <c r="D31" s="4">
        <v>1992</v>
      </c>
      <c r="E31" s="4">
        <v>1993</v>
      </c>
      <c r="F31" s="4">
        <v>1994</v>
      </c>
      <c r="G31" s="4">
        <v>1995</v>
      </c>
      <c r="H31" s="4">
        <v>1996</v>
      </c>
      <c r="I31" s="4">
        <v>1997</v>
      </c>
      <c r="J31" s="4">
        <v>1998</v>
      </c>
      <c r="K31" s="4">
        <v>1999</v>
      </c>
      <c r="L31" s="4">
        <v>2000</v>
      </c>
      <c r="M31" s="4">
        <v>2001</v>
      </c>
      <c r="N31" s="4">
        <v>2002</v>
      </c>
      <c r="O31" s="4">
        <v>2003</v>
      </c>
      <c r="P31" s="4">
        <v>2004</v>
      </c>
      <c r="Q31" s="4">
        <v>2005</v>
      </c>
      <c r="R31" s="4">
        <v>2006</v>
      </c>
      <c r="S31" s="4">
        <v>2007</v>
      </c>
      <c r="T31" s="4">
        <v>2008</v>
      </c>
      <c r="U31" s="4">
        <v>2009</v>
      </c>
      <c r="V31" s="4">
        <v>2010</v>
      </c>
      <c r="W31" s="4">
        <v>2011</v>
      </c>
      <c r="X31" s="4">
        <v>2012</v>
      </c>
      <c r="Y31" s="4">
        <v>2013</v>
      </c>
      <c r="Z31" s="4">
        <v>2014</v>
      </c>
      <c r="AA31" s="4">
        <v>2015</v>
      </c>
      <c r="AB31" s="4">
        <v>2016</v>
      </c>
      <c r="AC31" s="4">
        <v>2017</v>
      </c>
      <c r="AD31" s="4">
        <v>2018</v>
      </c>
      <c r="AE31" s="4">
        <v>2019</v>
      </c>
      <c r="AF31" s="4">
        <v>2020</v>
      </c>
      <c r="AG31" s="4">
        <v>2021</v>
      </c>
      <c r="AH31" s="4">
        <v>2022</v>
      </c>
      <c r="AI31" s="4">
        <v>2023</v>
      </c>
      <c r="AJ31" s="4">
        <v>2024</v>
      </c>
      <c r="AK31" s="4">
        <v>2025</v>
      </c>
      <c r="AL31" s="4">
        <v>2026</v>
      </c>
      <c r="AM31" s="4">
        <v>2027</v>
      </c>
      <c r="AN31" s="4">
        <v>2028</v>
      </c>
      <c r="AO31" s="4">
        <v>2029</v>
      </c>
      <c r="AP31" s="4">
        <v>2030</v>
      </c>
      <c r="AQ31" s="4">
        <v>2031</v>
      </c>
      <c r="AR31" s="4">
        <v>2032</v>
      </c>
      <c r="AS31" s="4">
        <v>2033</v>
      </c>
      <c r="AT31" s="4">
        <v>2034</v>
      </c>
      <c r="AU31" s="4">
        <v>2035</v>
      </c>
      <c r="AV31" s="4">
        <v>2036</v>
      </c>
      <c r="AW31" s="4">
        <v>2037</v>
      </c>
      <c r="AX31" s="4">
        <v>2038</v>
      </c>
      <c r="AY31" s="4">
        <v>2039</v>
      </c>
      <c r="AZ31" s="4">
        <v>2040</v>
      </c>
      <c r="BA31" s="4">
        <v>2041</v>
      </c>
      <c r="BB31" s="4">
        <v>2042</v>
      </c>
      <c r="BC31" s="4">
        <v>2043</v>
      </c>
      <c r="BD31" s="4">
        <v>2044</v>
      </c>
      <c r="BE31" s="4">
        <v>2045</v>
      </c>
      <c r="BF31" s="4">
        <v>2046</v>
      </c>
      <c r="BG31" s="4">
        <v>2047</v>
      </c>
      <c r="BH31" s="4">
        <v>2048</v>
      </c>
      <c r="BI31" s="4">
        <v>2049</v>
      </c>
      <c r="BJ31" s="4">
        <v>2050</v>
      </c>
    </row>
    <row r="32" spans="1:16382" x14ac:dyDescent="0.3">
      <c r="A32" s="7" t="s">
        <v>51</v>
      </c>
      <c r="B32" s="6" t="s">
        <v>180</v>
      </c>
      <c r="C32" s="6" t="s">
        <v>180</v>
      </c>
      <c r="D32" s="6" t="s">
        <v>180</v>
      </c>
      <c r="E32" s="6" t="s">
        <v>180</v>
      </c>
      <c r="F32" s="6" t="s">
        <v>180</v>
      </c>
      <c r="G32" s="6" t="s">
        <v>180</v>
      </c>
      <c r="H32" s="6" t="s">
        <v>180</v>
      </c>
      <c r="I32" s="6" t="s">
        <v>180</v>
      </c>
      <c r="J32" s="6" t="s">
        <v>180</v>
      </c>
      <c r="K32" s="6" t="s">
        <v>180</v>
      </c>
      <c r="L32" s="6" t="s">
        <v>180</v>
      </c>
      <c r="M32" s="6" t="s">
        <v>180</v>
      </c>
      <c r="N32" s="6" t="s">
        <v>180</v>
      </c>
      <c r="O32" s="6" t="s">
        <v>180</v>
      </c>
      <c r="P32" s="6" t="s">
        <v>180</v>
      </c>
      <c r="Q32" s="6" t="s">
        <v>180</v>
      </c>
      <c r="R32" s="6" t="s">
        <v>180</v>
      </c>
      <c r="S32" s="6" t="s">
        <v>180</v>
      </c>
      <c r="T32" s="6" t="s">
        <v>180</v>
      </c>
      <c r="U32" s="6" t="s">
        <v>180</v>
      </c>
      <c r="V32" s="6" t="s">
        <v>180</v>
      </c>
      <c r="W32" s="6" t="s">
        <v>180</v>
      </c>
      <c r="X32" s="6" t="s">
        <v>180</v>
      </c>
      <c r="Y32" s="6" t="s">
        <v>180</v>
      </c>
      <c r="Z32" s="6" t="s">
        <v>180</v>
      </c>
      <c r="AA32" s="6" t="s">
        <v>180</v>
      </c>
      <c r="AB32" s="6" t="s">
        <v>180</v>
      </c>
      <c r="AC32" s="6" t="s">
        <v>180</v>
      </c>
      <c r="AD32" s="6" t="s">
        <v>180</v>
      </c>
      <c r="AE32" s="6" t="s">
        <v>180</v>
      </c>
      <c r="AF32" s="6" t="s">
        <v>180</v>
      </c>
      <c r="AG32" s="6" t="s">
        <v>180</v>
      </c>
      <c r="AH32" s="6" t="s">
        <v>180</v>
      </c>
      <c r="AI32" s="6" t="s">
        <v>180</v>
      </c>
      <c r="AJ32" s="6" t="s">
        <v>180</v>
      </c>
      <c r="AK32" s="6" t="s">
        <v>112</v>
      </c>
      <c r="AL32" s="6" t="s">
        <v>112</v>
      </c>
      <c r="AM32" s="6" t="s">
        <v>112</v>
      </c>
      <c r="AN32" s="6" t="s">
        <v>112</v>
      </c>
      <c r="AO32" s="6" t="s">
        <v>112</v>
      </c>
      <c r="AP32" s="6" t="s">
        <v>112</v>
      </c>
      <c r="AQ32" s="6" t="s">
        <v>112</v>
      </c>
      <c r="AR32" s="6" t="s">
        <v>112</v>
      </c>
      <c r="AS32" s="6" t="s">
        <v>112</v>
      </c>
      <c r="AT32" s="6" t="s">
        <v>112</v>
      </c>
      <c r="AU32" s="6" t="s">
        <v>112</v>
      </c>
      <c r="AV32" s="6" t="s">
        <v>112</v>
      </c>
      <c r="AW32" s="6" t="s">
        <v>112</v>
      </c>
      <c r="AX32" s="6" t="s">
        <v>112</v>
      </c>
      <c r="AY32" s="6" t="s">
        <v>112</v>
      </c>
      <c r="AZ32" s="6" t="s">
        <v>112</v>
      </c>
      <c r="BA32" s="6" t="s">
        <v>112</v>
      </c>
      <c r="BB32" s="6" t="s">
        <v>112</v>
      </c>
      <c r="BC32" s="6" t="s">
        <v>112</v>
      </c>
      <c r="BD32" s="6" t="s">
        <v>112</v>
      </c>
      <c r="BE32" s="6" t="s">
        <v>112</v>
      </c>
      <c r="BF32" s="6" t="s">
        <v>112</v>
      </c>
      <c r="BG32" s="6" t="s">
        <v>112</v>
      </c>
      <c r="BH32" s="6" t="s">
        <v>112</v>
      </c>
      <c r="BI32" s="6" t="s">
        <v>112</v>
      </c>
      <c r="BJ32" s="6" t="s">
        <v>112</v>
      </c>
      <c r="XFB32" s="6"/>
    </row>
    <row r="33" spans="1:16382" s="3" customFormat="1" x14ac:dyDescent="0.3">
      <c r="A33" s="7" t="s">
        <v>52</v>
      </c>
      <c r="B33" s="6">
        <v>0</v>
      </c>
      <c r="C33" s="6">
        <v>7.4422332233400001E-2</v>
      </c>
      <c r="D33" s="6">
        <v>8.3198331702850001E-2</v>
      </c>
      <c r="E33" s="6">
        <v>9.6362330908349988E-2</v>
      </c>
      <c r="F33" s="6">
        <v>0.11391432984460001</v>
      </c>
      <c r="G33" s="6">
        <v>0.13585432851955001</v>
      </c>
      <c r="H33" s="6">
        <v>0.16218232692525</v>
      </c>
      <c r="I33" s="6">
        <v>0.19289832506965002</v>
      </c>
      <c r="J33" s="6">
        <v>0.2280023229448</v>
      </c>
      <c r="K33" s="6">
        <v>0.26749432055600003</v>
      </c>
      <c r="L33" s="6">
        <v>0.31137431788999997</v>
      </c>
      <c r="M33" s="6">
        <v>0.3596423149945</v>
      </c>
      <c r="N33" s="6">
        <v>0.41229831179000004</v>
      </c>
      <c r="O33" s="6">
        <v>0.46934230835599999</v>
      </c>
      <c r="P33" s="6">
        <v>0.53077430463949993</v>
      </c>
      <c r="Q33" s="6">
        <v>0.59659430064050001</v>
      </c>
      <c r="R33" s="6">
        <v>1.065062983682</v>
      </c>
      <c r="S33" s="6">
        <v>1.1866225111519999</v>
      </c>
      <c r="T33" s="6">
        <v>1.3360518043565</v>
      </c>
      <c r="U33" s="6">
        <v>1.5133508632954999</v>
      </c>
      <c r="V33" s="6">
        <v>1.7185196879425</v>
      </c>
      <c r="W33" s="6">
        <v>1.951558278324</v>
      </c>
      <c r="X33" s="6">
        <v>1.7438982202119999</v>
      </c>
      <c r="Y33" s="6">
        <v>1.9784151919574999</v>
      </c>
      <c r="Z33" s="6">
        <v>2.2711801216514997</v>
      </c>
      <c r="AA33" s="6">
        <v>2.7823114177849999</v>
      </c>
      <c r="AB33" s="6">
        <v>3.3157177821100001</v>
      </c>
      <c r="AC33" s="6">
        <v>3.0636763366999999</v>
      </c>
      <c r="AD33" s="6">
        <v>3.8343912120000003</v>
      </c>
      <c r="AE33" s="6">
        <v>3.7929339145199998</v>
      </c>
      <c r="AF33" s="6">
        <v>4.7146878803000005</v>
      </c>
      <c r="AG33" s="6">
        <v>5.165817932375</v>
      </c>
      <c r="AH33" s="6">
        <v>5.5343311400449995</v>
      </c>
      <c r="AI33" s="6">
        <v>6.9552049971449996</v>
      </c>
      <c r="AJ33" s="6">
        <v>6.5473508903800006</v>
      </c>
      <c r="AK33" s="6">
        <v>7.1412567393594779</v>
      </c>
      <c r="AL33" s="6">
        <v>7.7610170857060412</v>
      </c>
      <c r="AM33" s="6">
        <v>8.4104505273599877</v>
      </c>
      <c r="AN33" s="6">
        <v>9.0895570643213244</v>
      </c>
      <c r="AO33" s="6">
        <v>9.7983366965900451</v>
      </c>
      <c r="AP33" s="6">
        <v>10.536789424166148</v>
      </c>
      <c r="AQ33" s="6">
        <v>11.304915247049642</v>
      </c>
      <c r="AR33" s="6">
        <v>12.102714165240519</v>
      </c>
      <c r="AS33" s="6">
        <v>12.930186178738781</v>
      </c>
      <c r="AT33" s="6">
        <v>13.787331287544431</v>
      </c>
      <c r="AU33" s="6">
        <v>14.674149491657468</v>
      </c>
      <c r="AV33" s="6">
        <v>15.567159025085898</v>
      </c>
      <c r="AW33" s="6">
        <v>16.466359887829725</v>
      </c>
      <c r="AX33" s="6">
        <v>17.37175207988895</v>
      </c>
      <c r="AY33" s="6">
        <v>18.28333560126357</v>
      </c>
      <c r="AZ33" s="6">
        <v>19.201110451953578</v>
      </c>
      <c r="BA33" s="6">
        <v>20.125076631958994</v>
      </c>
      <c r="BB33" s="6">
        <v>21.08286130661434</v>
      </c>
      <c r="BC33" s="6">
        <v>22.074405917204306</v>
      </c>
      <c r="BD33" s="6">
        <v>23.096238768463536</v>
      </c>
      <c r="BE33" s="6">
        <v>24.132440255355952</v>
      </c>
      <c r="BF33" s="6">
        <v>25.167877132736916</v>
      </c>
      <c r="BG33" s="6">
        <v>26.236672400576023</v>
      </c>
      <c r="BH33" s="6">
        <v>27.310676047866242</v>
      </c>
      <c r="BI33" s="6">
        <v>28.412985305035626</v>
      </c>
      <c r="BJ33" s="6">
        <v>29.508883219430626</v>
      </c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</row>
    <row r="34" spans="1:16382" x14ac:dyDescent="0.3">
      <c r="A34" t="s">
        <v>91</v>
      </c>
      <c r="B34" s="6" t="s">
        <v>112</v>
      </c>
      <c r="C34" s="6">
        <v>4.7843738838150004E-2</v>
      </c>
      <c r="D34" s="6">
        <v>4.7843738838150004E-2</v>
      </c>
      <c r="E34" s="6">
        <v>4.7843738838150004E-2</v>
      </c>
      <c r="F34" s="6">
        <v>4.7843738838150004E-2</v>
      </c>
      <c r="G34" s="6">
        <v>4.7843738838150004E-2</v>
      </c>
      <c r="H34" s="6">
        <v>4.7843738838150004E-2</v>
      </c>
      <c r="I34" s="6">
        <v>4.7843738838150004E-2</v>
      </c>
      <c r="J34" s="6">
        <v>4.7843738838150004E-2</v>
      </c>
      <c r="K34" s="6">
        <v>4.7843738838150004E-2</v>
      </c>
      <c r="L34" s="6">
        <v>4.7843738838150004E-2</v>
      </c>
      <c r="M34" s="6">
        <v>4.7843738838150004E-2</v>
      </c>
      <c r="N34" s="6">
        <v>4.7843738838150004E-2</v>
      </c>
      <c r="O34" s="6">
        <v>4.7843738838150004E-2</v>
      </c>
      <c r="P34" s="6">
        <v>4.7843738838150004E-2</v>
      </c>
      <c r="Q34" s="6">
        <v>4.7843738838150004E-2</v>
      </c>
      <c r="R34" s="6">
        <v>0.18056004508815002</v>
      </c>
      <c r="S34" s="6">
        <v>0.18056004508815002</v>
      </c>
      <c r="T34" s="6">
        <v>0.18056004508815002</v>
      </c>
      <c r="U34" s="6">
        <v>0.18056004508815002</v>
      </c>
      <c r="V34" s="6">
        <v>0.18056004508815002</v>
      </c>
      <c r="W34" s="6">
        <v>0.18056004508815002</v>
      </c>
      <c r="X34" s="6">
        <v>1.3752293303685E-2</v>
      </c>
      <c r="Y34" s="6">
        <v>3.3379352678950002E-3</v>
      </c>
      <c r="Z34" s="6">
        <v>6.0750421875000002E-2</v>
      </c>
      <c r="AA34" s="6">
        <v>0.37505040670399997</v>
      </c>
      <c r="AB34" s="6">
        <v>0.2462061053579</v>
      </c>
      <c r="AC34" s="6">
        <v>7.4769750000000003E-3</v>
      </c>
      <c r="AD34" s="6">
        <v>7.9309341963149996E-2</v>
      </c>
      <c r="AE34" s="6">
        <v>2.4967755803684998E-2</v>
      </c>
      <c r="AF34" s="6">
        <v>9.0791839286850001E-2</v>
      </c>
      <c r="AG34" s="6">
        <v>4.4461297767100005E-2</v>
      </c>
      <c r="AH34" s="6">
        <v>4.3660193303949997E-2</v>
      </c>
      <c r="AI34" s="6">
        <v>0.27063979150649997</v>
      </c>
      <c r="AJ34" s="6">
        <v>6.6224635713150001E-2</v>
      </c>
      <c r="AK34" s="6">
        <v>0.12487883424107141</v>
      </c>
      <c r="AL34" s="6">
        <v>0.12487883424107141</v>
      </c>
      <c r="AM34" s="6">
        <v>0.12487883424107141</v>
      </c>
      <c r="AN34" s="6">
        <v>0.12487883424107141</v>
      </c>
      <c r="AO34" s="6">
        <v>0.12487883424107141</v>
      </c>
      <c r="AP34" s="6">
        <v>0.12487883424107141</v>
      </c>
      <c r="AQ34" s="6">
        <v>0.12487883424107141</v>
      </c>
      <c r="AR34" s="6">
        <v>0.12487883424107141</v>
      </c>
      <c r="AS34" s="6">
        <v>0.12487883424107141</v>
      </c>
      <c r="AT34" s="6">
        <v>0.12487883424107141</v>
      </c>
      <c r="AU34" s="6">
        <v>0.12487883424107141</v>
      </c>
      <c r="AV34" s="6">
        <v>0.12487883424107141</v>
      </c>
      <c r="AW34" s="6">
        <v>0.12487883424107141</v>
      </c>
      <c r="AX34" s="6">
        <v>0.12487883424107141</v>
      </c>
      <c r="AY34" s="6">
        <v>0.12487883424107141</v>
      </c>
      <c r="AZ34" s="6">
        <v>0.12487883424107141</v>
      </c>
      <c r="BA34" s="6">
        <v>0.12487883424107141</v>
      </c>
      <c r="BB34" s="6">
        <v>0.12487883424107141</v>
      </c>
      <c r="BC34" s="6">
        <v>0.12487883424107141</v>
      </c>
      <c r="BD34" s="6">
        <v>0.12487883424107141</v>
      </c>
      <c r="BE34" s="6">
        <v>0.12487883424107141</v>
      </c>
      <c r="BF34" s="6">
        <v>0.12487883424107141</v>
      </c>
      <c r="BG34" s="6">
        <v>0.12487883424107141</v>
      </c>
      <c r="BH34" s="6">
        <v>0.12487883424107141</v>
      </c>
      <c r="BI34" s="6">
        <v>0.12487883424107141</v>
      </c>
      <c r="BJ34" s="6">
        <v>0.12487883424107141</v>
      </c>
    </row>
    <row r="35" spans="1:16382" x14ac:dyDescent="0.3">
      <c r="A35" t="s">
        <v>54</v>
      </c>
      <c r="B35" s="6">
        <v>0</v>
      </c>
      <c r="C35" s="6">
        <v>5.0361451286207708E-3</v>
      </c>
      <c r="D35" s="6">
        <v>1.0072290257241542E-2</v>
      </c>
      <c r="E35" s="6">
        <v>1.5108435385862313E-2</v>
      </c>
      <c r="F35" s="6">
        <v>2.0144580514483083E-2</v>
      </c>
      <c r="G35" s="6">
        <v>2.5180725643103849E-2</v>
      </c>
      <c r="H35" s="6">
        <v>3.0216870771724625E-2</v>
      </c>
      <c r="I35" s="6">
        <v>3.5253015900345394E-2</v>
      </c>
      <c r="J35" s="6">
        <v>4.0289161028966167E-2</v>
      </c>
      <c r="K35" s="6">
        <v>4.5325306157586932E-2</v>
      </c>
      <c r="L35" s="6">
        <v>5.0361451286207691E-2</v>
      </c>
      <c r="M35" s="6">
        <v>5.5397596414828464E-2</v>
      </c>
      <c r="N35" s="6">
        <v>6.0433741543449229E-2</v>
      </c>
      <c r="O35" s="6">
        <v>6.5469886672069988E-2</v>
      </c>
      <c r="P35" s="6">
        <v>7.0506031800690733E-2</v>
      </c>
      <c r="Q35" s="6">
        <v>7.5542176929311519E-2</v>
      </c>
      <c r="R35" s="6">
        <v>0.10901763514021666</v>
      </c>
      <c r="S35" s="6">
        <v>0.14249309335112179</v>
      </c>
      <c r="T35" s="6">
        <v>0.1759685515620269</v>
      </c>
      <c r="U35" s="6">
        <v>0.20944400977293207</v>
      </c>
      <c r="V35" s="6">
        <v>0.24291946798383721</v>
      </c>
      <c r="W35" s="6">
        <v>0.27639492619474226</v>
      </c>
      <c r="X35" s="6">
        <v>0.30093505179221375</v>
      </c>
      <c r="Y35" s="6">
        <v>0.33538770761961445</v>
      </c>
      <c r="Z35" s="6">
        <v>0.34183487459740797</v>
      </c>
      <c r="AA35" s="6">
        <v>0.36961305090339758</v>
      </c>
      <c r="AB35" s="6">
        <v>0.49575178437984252</v>
      </c>
      <c r="AC35" s="6">
        <v>0.50109510604713936</v>
      </c>
      <c r="AD35" s="6">
        <v>0.5452962623830665</v>
      </c>
      <c r="AE35" s="6">
        <v>0.58742484427398356</v>
      </c>
      <c r="AF35" s="6">
        <v>0.64249875514361454</v>
      </c>
      <c r="AG35" s="6">
        <v>0.67106781768468604</v>
      </c>
      <c r="AH35" s="6">
        <v>0.73137252984191448</v>
      </c>
      <c r="AI35" s="6">
        <v>0.74598508586501633</v>
      </c>
      <c r="AJ35" s="6">
        <v>0.77388907417995445</v>
      </c>
      <c r="AK35" s="6">
        <v>0.8102464261625052</v>
      </c>
      <c r="AL35" s="6">
        <v>0.84660377814505516</v>
      </c>
      <c r="AM35" s="6">
        <v>0.8829611301276058</v>
      </c>
      <c r="AN35" s="6">
        <v>0.91931848211015621</v>
      </c>
      <c r="AO35" s="6">
        <v>0.95567583409270673</v>
      </c>
      <c r="AP35" s="6">
        <v>0.99203318607525681</v>
      </c>
      <c r="AQ35" s="6">
        <v>1.0283905380578073</v>
      </c>
      <c r="AR35" s="6">
        <v>1.0647478900403575</v>
      </c>
      <c r="AS35" s="6">
        <v>1.1011052420229079</v>
      </c>
      <c r="AT35" s="6">
        <v>1.1374625940054588</v>
      </c>
      <c r="AU35" s="6">
        <v>1.1738199459880088</v>
      </c>
      <c r="AV35" s="6">
        <v>1.1817379848882748</v>
      </c>
      <c r="AW35" s="6">
        <v>1.1896560237885407</v>
      </c>
      <c r="AX35" s="6">
        <v>1.1975740626888072</v>
      </c>
      <c r="AY35" s="6">
        <v>1.2054921015890729</v>
      </c>
      <c r="AZ35" s="6">
        <v>1.2134101404893387</v>
      </c>
      <c r="BA35" s="6">
        <v>1.2213281793896045</v>
      </c>
      <c r="BB35" s="6">
        <v>1.2381815509033043</v>
      </c>
      <c r="BC35" s="6">
        <v>1.2451223921870749</v>
      </c>
      <c r="BD35" s="6">
        <v>1.2800687223204523</v>
      </c>
      <c r="BE35" s="6">
        <v>1.2936840431256342</v>
      </c>
      <c r="BF35" s="6">
        <v>1.2089388067603604</v>
      </c>
      <c r="BG35" s="6">
        <v>1.2449889822042342</v>
      </c>
      <c r="BH35" s="6">
        <v>1.2421813229794783</v>
      </c>
      <c r="BI35" s="6">
        <v>1.2414462381997324</v>
      </c>
      <c r="BJ35" s="6">
        <v>1.2277658244412724</v>
      </c>
    </row>
    <row r="36" spans="1:16382" x14ac:dyDescent="0.3">
      <c r="A36" s="10" t="s">
        <v>53</v>
      </c>
      <c r="B36" s="9">
        <v>37.904470766099998</v>
      </c>
      <c r="C36" s="9">
        <v>37.649067951510006</v>
      </c>
      <c r="D36" s="9">
        <v>37.393665136654995</v>
      </c>
      <c r="E36" s="9">
        <v>37.138262321799999</v>
      </c>
      <c r="F36" s="9">
        <v>36.882859509859998</v>
      </c>
      <c r="G36" s="9">
        <v>36.627456695005002</v>
      </c>
      <c r="H36" s="9">
        <v>35.049904849524992</v>
      </c>
      <c r="I36" s="9">
        <v>33.472353006959999</v>
      </c>
      <c r="J36" s="9">
        <v>31.894801163335</v>
      </c>
      <c r="K36" s="9">
        <v>30.317249319709997</v>
      </c>
      <c r="L36" s="9">
        <v>28.739697476084999</v>
      </c>
      <c r="M36" s="9">
        <v>27.16214563246</v>
      </c>
      <c r="N36" s="9">
        <v>25.584593788834997</v>
      </c>
      <c r="O36" s="9">
        <v>24.007041944944998</v>
      </c>
      <c r="P36" s="9">
        <v>22.429490101584999</v>
      </c>
      <c r="Q36" s="9">
        <v>20.851938257694997</v>
      </c>
      <c r="R36" s="9">
        <v>19.644138491174999</v>
      </c>
      <c r="S36" s="9">
        <v>19.176742181274999</v>
      </c>
      <c r="T36" s="9">
        <v>18.709345871375</v>
      </c>
      <c r="U36" s="9">
        <v>18.241949561210003</v>
      </c>
      <c r="V36" s="9">
        <v>17.774553251310003</v>
      </c>
      <c r="W36" s="9">
        <v>17.307156941144999</v>
      </c>
      <c r="X36" s="9">
        <v>17.600415751180002</v>
      </c>
      <c r="Y36" s="9">
        <v>17.145042852951999</v>
      </c>
      <c r="Z36" s="9">
        <v>17.426507675860002</v>
      </c>
      <c r="AA36" s="9">
        <v>16.788950660144998</v>
      </c>
      <c r="AB36" s="9">
        <v>16.8390885880385</v>
      </c>
      <c r="AC36" s="9">
        <v>16.344512111568999</v>
      </c>
      <c r="AD36" s="9">
        <v>15.544675510444</v>
      </c>
      <c r="AE36" s="9">
        <v>14.706628424858</v>
      </c>
      <c r="AF36" s="9">
        <v>14.2405202049365</v>
      </c>
      <c r="AG36" s="9">
        <v>14.600622890757</v>
      </c>
      <c r="AH36" s="9">
        <v>15.068735623493</v>
      </c>
      <c r="AI36" s="9">
        <v>15.250272785482499</v>
      </c>
      <c r="AJ36" s="9">
        <v>15.486678480969001</v>
      </c>
      <c r="AK36" s="9">
        <v>15.794984593668612</v>
      </c>
      <c r="AL36" s="9">
        <v>16.103290706478496</v>
      </c>
      <c r="AM36" s="9">
        <v>16.411596819288366</v>
      </c>
      <c r="AN36" s="9">
        <v>16.719902932098247</v>
      </c>
      <c r="AO36" s="9">
        <v>17.02820904490812</v>
      </c>
      <c r="AP36" s="9">
        <v>17.336515157717997</v>
      </c>
      <c r="AQ36" s="9">
        <v>17.644821270527878</v>
      </c>
      <c r="AR36" s="9">
        <v>17.953127383337751</v>
      </c>
      <c r="AS36" s="9">
        <v>18.261433496147625</v>
      </c>
      <c r="AT36" s="9">
        <v>18.569739608957509</v>
      </c>
      <c r="AU36" s="9">
        <v>18.878045721767386</v>
      </c>
      <c r="AV36" s="9">
        <v>18.81659975742182</v>
      </c>
      <c r="AW36" s="9">
        <v>18.755153793076246</v>
      </c>
      <c r="AX36" s="9">
        <v>18.693707828730677</v>
      </c>
      <c r="AY36" s="9">
        <v>18.632261864385111</v>
      </c>
      <c r="AZ36" s="9">
        <v>18.570815900039538</v>
      </c>
      <c r="BA36" s="9">
        <v>18.509369935693968</v>
      </c>
      <c r="BB36" s="9">
        <v>17.687268851232286</v>
      </c>
      <c r="BC36" s="9">
        <v>17.613799475013529</v>
      </c>
      <c r="BD36" s="9">
        <v>16.803492377842595</v>
      </c>
      <c r="BE36" s="9">
        <v>16.912207119148455</v>
      </c>
      <c r="BF36" s="9">
        <v>16.333226916936553</v>
      </c>
      <c r="BG36" s="9">
        <v>16.29896111909849</v>
      </c>
      <c r="BH36" s="9">
        <v>16.569955445770496</v>
      </c>
      <c r="BI36" s="9">
        <v>16.879160257113305</v>
      </c>
      <c r="BJ36" s="9">
        <v>16.816426202579084</v>
      </c>
    </row>
    <row r="42" spans="1:16382" x14ac:dyDescent="0.3">
      <c r="A42" s="28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</row>
    <row r="43" spans="1:16382" x14ac:dyDescent="0.3">
      <c r="A43" s="28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</row>
    <row r="44" spans="1:16382" x14ac:dyDescent="0.3"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</row>
    <row r="46" spans="1:16382" ht="14.1" customHeight="1" x14ac:dyDescent="0.3">
      <c r="A46" s="28"/>
    </row>
    <row r="47" spans="1:16382" x14ac:dyDescent="0.3">
      <c r="A47" s="2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Liste over tabeller</vt:lpstr>
      <vt:lpstr>LULUCF_arealer</vt:lpstr>
      <vt:lpstr>Udledninger_kulstofpuljer</vt:lpstr>
      <vt:lpstr>LULUCF_totaler_NonCO2_AR5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2020-05-25T11:37:32Z</dcterms:created>
  <dcterms:modified xsi:type="dcterms:W3CDTF">2026-05-06T13:21:13Z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veCode">
    <vt:r8>948600411415100</vt:r8>
  </property>
</Properties>
</file>